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8" activeTab="10"/>
  </bookViews>
  <sheets>
    <sheet name="Nr.14" sheetId="1" r:id="rId1"/>
    <sheet name="Nr. 15" sheetId="2" r:id="rId2"/>
    <sheet name="Nr. 16" sheetId="3" r:id="rId3"/>
    <sheet name="Nr. 17" sheetId="4" r:id="rId4"/>
    <sheet name="Nr. 18" sheetId="5" r:id="rId5"/>
    <sheet name="Nr. 19" sheetId="6" r:id="rId6"/>
    <sheet name="Nr. 20" sheetId="7" r:id="rId7"/>
    <sheet name="Nr. 21" sheetId="8" r:id="rId8"/>
    <sheet name="Nr. 22" sheetId="9" r:id="rId9"/>
    <sheet name="Nr. 23" sheetId="10" r:id="rId10"/>
    <sheet name="Nr. 24" sheetId="11" r:id="rId11"/>
  </sheets>
  <definedNames/>
  <calcPr fullCalcOnLoad="1"/>
</workbook>
</file>

<file path=xl/sharedStrings.xml><?xml version="1.0" encoding="utf-8"?>
<sst xmlns="http://schemas.openxmlformats.org/spreadsheetml/2006/main" count="3660" uniqueCount="336">
  <si>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</si>
  <si>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</si>
  <si>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</si>
  <si>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</si>
  <si>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</si>
  <si>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</si>
  <si>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PRIENŲ R. STAKLIŠKIŲ GIMNAZIJA</t>
  </si>
  <si>
    <t>190192277, Prienų g. 8, Stakliškių k., Prienų r.</t>
  </si>
  <si>
    <t xml:space="preserve">                                                                (įstaigos pavadinimas, kodas Juridinių asmenų registre, adresas)</t>
  </si>
  <si>
    <t xml:space="preserve">      (įstaigos pavadinimas, kodas Juridinių asmenų registre, adresas)</t>
  </si>
  <si>
    <t>BIUDŽETO IŠLAIDŲ SĄMATOS VYKDYMO</t>
  </si>
  <si>
    <t>2023 m. kovo 31 d.</t>
  </si>
  <si>
    <t>ketvirtinė</t>
  </si>
  <si>
    <t>(metinė, ketvirtinė)</t>
  </si>
  <si>
    <t>ATASKAITA Nr. 14</t>
  </si>
  <si>
    <t>2023 m. balandžio 5  d.</t>
  </si>
  <si>
    <t xml:space="preserve">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</si>
  <si>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</si>
  <si>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</si>
  <si>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</si>
  <si>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</si>
  <si>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</si>
  <si>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190192277</t>
  </si>
  <si>
    <t>Programos</t>
  </si>
  <si>
    <t>Finansavimo šaltinio</t>
  </si>
  <si>
    <t>4LRVB SV5</t>
  </si>
  <si>
    <t>4LRVB SV1</t>
  </si>
  <si>
    <t>5SB</t>
  </si>
  <si>
    <t>5SB(SP)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</si>
  <si>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</si>
  <si>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</si>
  <si>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</si>
  <si>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</si>
  <si>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</si>
  <si>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</si>
  <si>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</si>
  <si>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</si>
  <si>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</si>
  <si>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</si>
  <si>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</si>
  <si>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</si>
  <si>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</si>
  <si>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</si>
  <si>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</si>
  <si>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</si>
  <si>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</si>
  <si>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</si>
  <si>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</si>
  <si>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</si>
  <si>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</si>
  <si>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</si>
  <si>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</si>
  <si>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</si>
  <si>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</si>
  <si>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</si>
  <si>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</si>
  <si>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</si>
  <si>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</si>
  <si>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</si>
  <si>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</si>
  <si>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</si>
  <si>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</si>
  <si>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</si>
  <si>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</si>
  <si>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</si>
  <si>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</si>
  <si>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</si>
  <si>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</si>
  <si>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</si>
  <si>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</si>
  <si>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</si>
  <si>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</si>
  <si>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</si>
  <si>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</si>
  <si>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</si>
  <si>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</si>
  <si>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</si>
  <si>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</si>
  <si>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</si>
  <si>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</si>
  <si>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</si>
  <si>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</si>
  <si>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</si>
  <si>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</si>
  <si>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</si>
  <si>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</si>
  <si>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</si>
  <si>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</si>
  <si>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</si>
  <si>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</si>
  <si>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</si>
  <si>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</si>
  <si>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</si>
  <si>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</si>
  <si>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</si>
  <si>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</si>
  <si>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</si>
  <si>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</si>
  <si>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</si>
  <si>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</si>
  <si>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</si>
  <si>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</si>
  <si>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</si>
  <si>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</si>
  <si>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</si>
  <si>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</si>
  <si>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</si>
  <si>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</si>
  <si>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</si>
  <si>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</si>
  <si>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</si>
  <si>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</si>
  <si>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</si>
  <si>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</si>
  <si>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</si>
  <si>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</si>
  <si>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</si>
  <si>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</si>
  <si>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</si>
  <si>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</si>
  <si>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</si>
  <si>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</si>
  <si>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</si>
  <si>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</si>
  <si>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</si>
  <si>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</si>
  <si>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</si>
  <si>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</si>
  <si>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</si>
  <si>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</si>
  <si>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</si>
  <si>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</si>
  <si>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</si>
  <si>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</si>
  <si>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</si>
  <si>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</si>
  <si>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</si>
  <si>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</si>
  <si>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</si>
  <si>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</si>
  <si>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</si>
  <si>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</si>
  <si>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</si>
  <si>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</si>
  <si>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</si>
  <si>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</si>
  <si>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</si>
  <si>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</si>
  <si>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</si>
  <si>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</si>
  <si>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</si>
  <si>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</si>
  <si>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</si>
  <si>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</si>
  <si>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</si>
  <si>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</si>
  <si>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</si>
  <si>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</si>
  <si>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</si>
  <si>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</si>
  <si>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</si>
  <si>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</si>
  <si>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</si>
  <si>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</si>
  <si>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</si>
  <si>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</si>
  <si>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</si>
  <si>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</si>
  <si>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</si>
  <si>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</si>
  <si>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</si>
  <si>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</si>
  <si>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</si>
  <si>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</si>
  <si>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</si>
  <si>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</si>
  <si>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</si>
  <si>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</si>
  <si>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</si>
  <si>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</si>
  <si>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</si>
  <si>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</si>
  <si>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</si>
  <si>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</si>
  <si>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</si>
  <si>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</si>
  <si>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</si>
  <si>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</si>
  <si>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</si>
  <si>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</si>
  <si>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</si>
  <si>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</si>
  <si>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</si>
  <si>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</si>
  <si>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</si>
  <si>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</si>
  <si>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</si>
  <si>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</si>
  <si>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</si>
  <si>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</si>
  <si>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</si>
  <si>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</si>
  <si>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</si>
  <si>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</si>
  <si>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</si>
  <si>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</si>
  <si>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</si>
  <si>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</si>
  <si>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</si>
  <si>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</si>
  <si>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</si>
  <si>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</si>
  <si>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</si>
  <si>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</si>
  <si>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</si>
  <si>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</si>
  <si>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</si>
  <si>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</si>
  <si>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</si>
  <si>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</si>
  <si>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</si>
  <si>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</si>
  <si>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</si>
  <si>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</si>
  <si>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</si>
  <si>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</si>
  <si>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</si>
  <si>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</si>
  <si>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</si>
  <si>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</si>
  <si>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Vygantas Kornejevas</t>
  </si>
  <si>
    <t xml:space="preserve">      (įstaigos vadovo ar jo įgalioto asmens pareigų  pavadinimas)</t>
  </si>
  <si>
    <t>(parašas)</t>
  </si>
  <si>
    <t>(vardas ir pavardė)</t>
  </si>
  <si>
    <t>Vyr. buhalterė</t>
  </si>
  <si>
    <t>Raminta Koružienė</t>
  </si>
  <si>
    <t xml:space="preserve">  (vyriausiasis buhalteris (buhalteris) / centralizuotos apskaitos įstaigos vadovo arba jo įgalioto asmens pareigų pavadinimas)</t>
  </si>
  <si>
    <t>ATASKAITA Nr. 15</t>
  </si>
  <si>
    <t>Ugdymo kokybės ir mokymosi aplinkos užtikrinimo programa</t>
  </si>
  <si>
    <t>01</t>
  </si>
  <si>
    <t>09</t>
  </si>
  <si>
    <t>02</t>
  </si>
  <si>
    <t>01010110 gimnazių veiklos organizavimas</t>
  </si>
  <si>
    <t>,</t>
  </si>
  <si>
    <t>ATASKAITA Nr. 16</t>
  </si>
  <si>
    <t>4LRVB SV 5</t>
  </si>
  <si>
    <t>01010110 gimnazijos veiklos organizavimas</t>
  </si>
  <si>
    <t>ATASKAITA Nr. 17</t>
  </si>
  <si>
    <t>06</t>
  </si>
  <si>
    <t>ATASKAITA Nr. 18</t>
  </si>
  <si>
    <t>08</t>
  </si>
  <si>
    <t>01010129 vaikų socializacija (vasaros poilsis)</t>
  </si>
  <si>
    <t>ATASKAITA Nr. 19</t>
  </si>
  <si>
    <t>Socialinės paramos ir sveikatos apsaugos paslaugų kokybės gerinimo programa</t>
  </si>
  <si>
    <t>4LRVB SV 1</t>
  </si>
  <si>
    <t>10</t>
  </si>
  <si>
    <t>04</t>
  </si>
  <si>
    <t>40C</t>
  </si>
  <si>
    <t>02010109 mokinių aprūpinimo mokinio reikmenimis skyrimas ir maitinimas (nuo 2023 m)</t>
  </si>
  <si>
    <t>ATASKAITA Nr. 20</t>
  </si>
  <si>
    <t>Tėvų įnašai</t>
  </si>
  <si>
    <t>ATASKAITA Nr. 21</t>
  </si>
  <si>
    <t>Atsitiktinės</t>
  </si>
  <si>
    <t>ATASKAITA Nr. 22</t>
  </si>
  <si>
    <t>Turto nuoma</t>
  </si>
  <si>
    <t>2022 m. rugpjūčio 30 d. įsakymo Nr. 1K-301 redakcija)</t>
  </si>
  <si>
    <t>Prinų r. Stakliškių gimnazija, 190192277, Prienų g. 8, Stakliškių k., Prienų r.</t>
  </si>
  <si>
    <t xml:space="preserve">     (įstaigos pavadinimas, kodas Juridinių asmenų registre, adresas)</t>
  </si>
  <si>
    <t>BIUDŽETINIŲ ĮSTAIGŲ PAJAMŲ 2023 M. KOVO 31 D.</t>
  </si>
  <si>
    <t>ATASKAITA</t>
  </si>
  <si>
    <t>Nr.</t>
  </si>
  <si>
    <t>(data)</t>
  </si>
  <si>
    <t xml:space="preserve">    Kodas</t>
  </si>
  <si>
    <t>Ministerijos / savivaldybės</t>
  </si>
  <si>
    <t>(eurai, ct)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</si>
  <si>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</si>
  <si>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</si>
  <si>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</si>
  <si>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</si>
  <si>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</si>
  <si>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</si>
  <si>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(2+4–5)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</si>
  <si>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</si>
  <si>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</si>
  <si>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Biudžetinių įstaigų  pajamos, kaip jos apibrėžtos Lietuvos Respublikos biudžeto sandaros įstatymo 2 straipsnio 7 dalyje, iš viso, iš jų :</t>
  </si>
  <si>
    <t>Finansavimo šaltinis 1.4.2.1.1.1</t>
  </si>
  <si>
    <t>Finansavimo šaltinis 1.4.2.1.2.1</t>
  </si>
  <si>
    <t>Finansavimo šaltinis 1.4.2.1.4.1</t>
  </si>
  <si>
    <t>0</t>
  </si>
  <si>
    <t xml:space="preserve">   (įstaigos vadovo ar jo įgalioto asmens pareigų  pavadinimas)</t>
  </si>
  <si>
    <r>
      <t>(finansinę apskaitą tvarkančio asmens</t>
    </r>
    <r>
      <rPr>
        <b/>
        <sz val="9"/>
        <rFont val="Times New Roman"/>
        <family val="1"/>
      </rPr>
      <t>,</t>
    </r>
    <r>
      <rPr>
        <sz val="9"/>
        <rFont val="Times New Roman"/>
        <family val="1"/>
      </rPr>
      <t xml:space="preserve"> centralizuotos apskaitos įstaigos vadovo arba jo įgalioto asmens pareigų pavadinimas)</t>
    </r>
  </si>
  <si>
    <t>__________________________________________</t>
  </si>
  <si>
    <t xml:space="preserve">Valdžios sektoriaus subjektų apskaitos duomenų </t>
  </si>
  <si>
    <t xml:space="preserve">teikimo Finansų ministerijai ir skelbimo taisyklių  </t>
  </si>
  <si>
    <t>9 priedas</t>
  </si>
  <si>
    <t>190192277, Prienš g. 8, Stakliškių k., Prienų r.</t>
  </si>
  <si>
    <t>(įstaigos pavadinimas, kodas Juridinių asmenų registre, adresas)</t>
  </si>
  <si>
    <t>MOKĖTINŲ SUMŲ</t>
  </si>
  <si>
    <t>Ketvirtinė</t>
  </si>
  <si>
    <t>ATASKAITA Nr. 24</t>
  </si>
  <si>
    <t>2023 m. balandžio 12 d.</t>
  </si>
  <si>
    <t>Ministerijos / Savivaldybės</t>
  </si>
  <si>
    <t>(tūkst. eurų)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</si>
  <si>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</si>
  <si>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</si>
  <si>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</si>
  <si>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</si>
  <si>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</si>
  <si>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</si>
  <si>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</si>
  <si>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</si>
  <si>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</si>
  <si>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</si>
  <si>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</si>
  <si>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</si>
  <si>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</si>
  <si>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</si>
  <si>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 xml:space="preserve">Dotacijos kitiems valdžios sektoriaus subjektams 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</si>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</sst>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0.0;\-#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strike/>
      <sz val="10"/>
      <color indexed="10"/>
      <name val="Times New Roman"/>
      <family val="0"/>
    </font>
    <font>
      <i/>
      <sz val="10"/>
      <name val="Times New Roman"/>
      <family val="0"/>
    </font>
    <font>
      <sz val="10"/>
      <name val="TimesLT"/>
      <family val="0"/>
    </font>
    <font>
      <sz val="11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/>
    </border>
    <border>
      <left style="hair">
        <color rgb="FF000000"/>
      </left>
      <right style="hair">
        <color rgb="FF000000"/>
      </right>
      <top/>
      <bottom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 vertical="top"/>
      <protection locked="0"/>
    </xf>
    <xf numFmtId="0" fontId="33" fillId="0" borderId="0">
      <alignment/>
      <protection/>
    </xf>
    <xf numFmtId="0" fontId="3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5">
    <xf numFmtId="0" fontId="0" fillId="0" borderId="0" xfId="0" applyFont="1" applyAlignment="1">
      <alignment/>
    </xf>
    <xf numFmtId="0" fontId="19" fillId="0" borderId="0" xfId="47" applyFont="1" applyAlignment="1" applyProtection="1">
      <alignment/>
      <protection/>
    </xf>
    <xf numFmtId="0" fontId="19" fillId="0" borderId="0" xfId="47" applyFont="1" applyAlignment="1" applyProtection="1">
      <alignment horizontal="center"/>
      <protection/>
    </xf>
    <xf numFmtId="0" fontId="20" fillId="0" borderId="0" xfId="47" applyFont="1" applyAlignment="1" applyProtection="1">
      <alignment horizontal="right" vertical="center"/>
      <protection/>
    </xf>
    <xf numFmtId="0" fontId="20" fillId="0" borderId="0" xfId="47" applyFont="1" applyAlignment="1" applyProtection="1">
      <alignment vertical="center"/>
      <protection/>
    </xf>
    <xf numFmtId="0" fontId="18" fillId="0" borderId="0" xfId="47" applyAlignment="1" applyProtection="1">
      <alignment vertical="center"/>
      <protection/>
    </xf>
    <xf numFmtId="0" fontId="20" fillId="0" borderId="0" xfId="47" applyFont="1" applyAlignment="1" applyProtection="1">
      <alignment/>
      <protection/>
    </xf>
    <xf numFmtId="0" fontId="20" fillId="0" borderId="0" xfId="47" applyFont="1" applyAlignment="1" applyProtection="1">
      <alignment horizontal="left"/>
      <protection/>
    </xf>
    <xf numFmtId="164" fontId="20" fillId="0" borderId="0" xfId="47" applyNumberFormat="1" applyFont="1" applyAlignment="1" applyProtection="1">
      <alignment horizontal="right" vertical="center"/>
      <protection/>
    </xf>
    <xf numFmtId="0" fontId="19" fillId="0" borderId="0" xfId="47" applyFont="1" applyAlignment="1">
      <alignment horizontal="center" wrapText="1"/>
      <protection locked="0"/>
    </xf>
    <xf numFmtId="0" fontId="19" fillId="0" borderId="0" xfId="47" applyFont="1" applyAlignment="1">
      <alignment horizontal="center" wrapText="1"/>
      <protection locked="0"/>
    </xf>
    <xf numFmtId="0" fontId="21" fillId="0" borderId="0" xfId="47" applyFont="1" applyAlignment="1">
      <alignment horizontal="center" wrapText="1"/>
      <protection locked="0"/>
    </xf>
    <xf numFmtId="0" fontId="22" fillId="0" borderId="0" xfId="47" applyFont="1" applyAlignment="1">
      <alignment horizontal="center" wrapText="1"/>
      <protection locked="0"/>
    </xf>
    <xf numFmtId="0" fontId="20" fillId="0" borderId="0" xfId="47" applyFont="1" applyProtection="1">
      <alignment vertical="top"/>
      <protection/>
    </xf>
    <xf numFmtId="0" fontId="23" fillId="0" borderId="0" xfId="47" applyFont="1" applyAlignment="1" applyProtection="1">
      <alignment/>
      <protection/>
    </xf>
    <xf numFmtId="0" fontId="23" fillId="0" borderId="0" xfId="47" applyFont="1" applyAlignment="1" applyProtection="1">
      <alignment horizontal="center"/>
      <protection/>
    </xf>
    <xf numFmtId="0" fontId="20" fillId="0" borderId="0" xfId="47" applyFont="1" applyAlignment="1" applyProtection="1">
      <alignment horizontal="center" vertical="top"/>
      <protection/>
    </xf>
    <xf numFmtId="0" fontId="20" fillId="0" borderId="0" xfId="47" applyFont="1" applyAlignment="1">
      <alignment horizontal="center" vertical="top"/>
      <protection locked="0"/>
    </xf>
    <xf numFmtId="0" fontId="23" fillId="0" borderId="0" xfId="47" applyFont="1" applyAlignment="1">
      <alignment/>
      <protection locked="0"/>
    </xf>
    <xf numFmtId="0" fontId="23" fillId="0" borderId="0" xfId="47" applyFont="1" applyAlignment="1">
      <alignment horizontal="center"/>
      <protection locked="0"/>
    </xf>
    <xf numFmtId="0" fontId="24" fillId="0" borderId="0" xfId="47" applyFont="1" applyAlignment="1">
      <alignment horizontal="center"/>
      <protection locked="0"/>
    </xf>
    <xf numFmtId="0" fontId="25" fillId="0" borderId="0" xfId="47" applyFont="1" applyAlignment="1" applyProtection="1">
      <alignment horizontal="center" vertical="center" wrapText="1"/>
      <protection/>
    </xf>
    <xf numFmtId="0" fontId="19" fillId="0" borderId="0" xfId="47" applyFont="1" applyAlignment="1">
      <alignment/>
      <protection locked="0"/>
    </xf>
    <xf numFmtId="0" fontId="19" fillId="0" borderId="0" xfId="47" applyFont="1" applyAlignment="1">
      <alignment horizontal="center"/>
      <protection locked="0"/>
    </xf>
    <xf numFmtId="0" fontId="19" fillId="0" borderId="0" xfId="47" applyFont="1" applyAlignment="1">
      <alignment horizontal="center"/>
      <protection locked="0"/>
    </xf>
    <xf numFmtId="0" fontId="20" fillId="0" borderId="0" xfId="47" applyFont="1" applyAlignment="1">
      <alignment horizontal="center"/>
      <protection locked="0"/>
    </xf>
    <xf numFmtId="0" fontId="24" fillId="0" borderId="0" xfId="47" applyFont="1" applyAlignment="1">
      <alignment horizontal="center" vertical="center" wrapText="1"/>
      <protection locked="0"/>
    </xf>
    <xf numFmtId="0" fontId="24" fillId="0" borderId="0" xfId="47" applyFont="1" applyAlignment="1">
      <alignment horizontal="center" vertical="center" wrapText="1"/>
      <protection locked="0"/>
    </xf>
    <xf numFmtId="0" fontId="20" fillId="0" borderId="0" xfId="47" applyFont="1" applyAlignment="1">
      <alignment/>
      <protection locked="0"/>
    </xf>
    <xf numFmtId="0" fontId="20" fillId="0" borderId="0" xfId="47" applyFont="1" applyAlignment="1">
      <alignment/>
      <protection locked="0"/>
    </xf>
    <xf numFmtId="0" fontId="18" fillId="0" borderId="0" xfId="47" applyAlignment="1">
      <alignment/>
      <protection locked="0"/>
    </xf>
    <xf numFmtId="0" fontId="19" fillId="0" borderId="10" xfId="47" applyFont="1" applyBorder="1" applyAlignment="1">
      <alignment horizontal="center" vertical="center"/>
      <protection locked="0"/>
    </xf>
    <xf numFmtId="0" fontId="20" fillId="0" borderId="0" xfId="47" applyFont="1" applyAlignment="1">
      <alignment horizontal="center" vertical="center" wrapText="1"/>
      <protection locked="0"/>
    </xf>
    <xf numFmtId="164" fontId="20" fillId="0" borderId="0" xfId="47" applyNumberFormat="1" applyFont="1" applyAlignment="1">
      <alignment horizontal="left" vertical="center"/>
      <protection locked="0"/>
    </xf>
    <xf numFmtId="0" fontId="18" fillId="0" borderId="0" xfId="47" applyAlignment="1">
      <alignment wrapText="1"/>
      <protection locked="0"/>
    </xf>
    <xf numFmtId="0" fontId="20" fillId="0" borderId="0" xfId="47" applyFont="1" applyAlignment="1">
      <alignment horizontal="center" wrapText="1"/>
      <protection locked="0"/>
    </xf>
    <xf numFmtId="164" fontId="20" fillId="0" borderId="0" xfId="47" applyNumberFormat="1" applyFont="1" applyAlignment="1">
      <alignment horizontal="left"/>
      <protection locked="0"/>
    </xf>
    <xf numFmtId="0" fontId="20" fillId="0" borderId="0" xfId="47" applyFont="1" applyAlignment="1">
      <alignment horizontal="left"/>
      <protection locked="0"/>
    </xf>
    <xf numFmtId="3" fontId="19" fillId="0" borderId="11" xfId="47" applyNumberFormat="1" applyFont="1" applyBorder="1" applyAlignment="1">
      <alignment/>
      <protection locked="0"/>
    </xf>
    <xf numFmtId="0" fontId="20" fillId="0" borderId="0" xfId="47" applyFont="1" applyAlignment="1">
      <alignment horizontal="center"/>
      <protection locked="0"/>
    </xf>
    <xf numFmtId="0" fontId="26" fillId="0" borderId="0" xfId="47" applyFont="1" applyAlignment="1">
      <alignment horizontal="center"/>
      <protection locked="0"/>
    </xf>
    <xf numFmtId="164" fontId="20" fillId="0" borderId="0" xfId="47" applyNumberFormat="1" applyFont="1" applyAlignment="1">
      <alignment horizontal="right"/>
      <protection locked="0"/>
    </xf>
    <xf numFmtId="0" fontId="19" fillId="0" borderId="0" xfId="47" applyFont="1" applyAlignment="1">
      <alignment/>
      <protection locked="0"/>
    </xf>
    <xf numFmtId="0" fontId="18" fillId="0" borderId="0" xfId="47" applyAlignment="1">
      <alignment/>
      <protection locked="0"/>
    </xf>
    <xf numFmtId="0" fontId="18" fillId="0" borderId="0" xfId="47" applyAlignment="1">
      <alignment horizontal="center"/>
      <protection locked="0"/>
    </xf>
    <xf numFmtId="0" fontId="19" fillId="0" borderId="10" xfId="47" applyFont="1" applyBorder="1" applyAlignment="1">
      <alignment/>
      <protection locked="0"/>
    </xf>
    <xf numFmtId="0" fontId="20" fillId="0" borderId="0" xfId="47" applyFont="1" applyAlignment="1">
      <alignment horizontal="right"/>
      <protection locked="0"/>
    </xf>
    <xf numFmtId="3" fontId="19" fillId="0" borderId="12" xfId="47" applyNumberFormat="1" applyFont="1" applyBorder="1" applyAlignment="1">
      <alignment/>
      <protection locked="0"/>
    </xf>
    <xf numFmtId="0" fontId="20" fillId="0" borderId="13" xfId="47" applyFont="1" applyBorder="1" applyAlignment="1">
      <alignment horizontal="right"/>
      <protection locked="0"/>
    </xf>
    <xf numFmtId="0" fontId="19" fillId="0" borderId="14" xfId="47" applyFont="1" applyBorder="1" applyAlignment="1">
      <alignment/>
      <protection locked="0"/>
    </xf>
    <xf numFmtId="0" fontId="19" fillId="0" borderId="11" xfId="47" applyFont="1" applyBorder="1" applyAlignment="1">
      <alignment/>
      <protection locked="0"/>
    </xf>
    <xf numFmtId="0" fontId="20" fillId="0" borderId="15" xfId="47" applyFont="1" applyBorder="1" applyAlignment="1">
      <alignment horizontal="right"/>
      <protection locked="0"/>
    </xf>
    <xf numFmtId="0" fontId="20" fillId="0" borderId="0" xfId="47" applyFont="1" applyAlignment="1">
      <alignment horizontal="right"/>
      <protection locked="0"/>
    </xf>
    <xf numFmtId="3" fontId="19" fillId="0" borderId="16" xfId="47" applyNumberFormat="1" applyFont="1" applyBorder="1" applyAlignment="1">
      <alignment horizontal="left"/>
      <protection locked="0"/>
    </xf>
    <xf numFmtId="3" fontId="19" fillId="0" borderId="17" xfId="47" applyNumberFormat="1" applyFont="1" applyBorder="1" applyAlignment="1">
      <alignment horizontal="left"/>
      <protection locked="0"/>
    </xf>
    <xf numFmtId="3" fontId="19" fillId="0" borderId="11" xfId="47" applyNumberFormat="1" applyFont="1" applyBorder="1" applyAlignment="1">
      <alignment horizontal="left"/>
      <protection locked="0"/>
    </xf>
    <xf numFmtId="0" fontId="27" fillId="0" borderId="10" xfId="47" applyFont="1" applyBorder="1" applyAlignment="1">
      <alignment/>
      <protection locked="0"/>
    </xf>
    <xf numFmtId="0" fontId="27" fillId="0" borderId="10" xfId="47" applyFont="1" applyBorder="1" applyAlignment="1">
      <alignment horizontal="center"/>
      <protection locked="0"/>
    </xf>
    <xf numFmtId="0" fontId="19" fillId="0" borderId="10" xfId="47" applyFont="1" applyBorder="1" applyAlignment="1">
      <alignment horizontal="center"/>
      <protection locked="0"/>
    </xf>
    <xf numFmtId="0" fontId="18" fillId="0" borderId="10" xfId="47" applyBorder="1" applyAlignment="1">
      <alignment horizontal="center"/>
      <protection locked="0"/>
    </xf>
    <xf numFmtId="164" fontId="20" fillId="0" borderId="10" xfId="47" applyNumberFormat="1" applyFont="1" applyBorder="1" applyAlignment="1">
      <alignment horizontal="right"/>
      <protection locked="0"/>
    </xf>
    <xf numFmtId="49" fontId="28" fillId="0" borderId="18" xfId="47" applyNumberFormat="1" applyFont="1" applyBorder="1" applyAlignment="1" applyProtection="1">
      <alignment horizontal="left" vertical="center" wrapText="1"/>
      <protection/>
    </xf>
    <xf numFmtId="0" fontId="29" fillId="0" borderId="15" xfId="47" applyFont="1" applyBorder="1" applyAlignment="1" applyProtection="1">
      <alignment horizontal="left" vertical="center" wrapText="1"/>
      <protection/>
    </xf>
    <xf numFmtId="0" fontId="28" fillId="0" borderId="12" xfId="47" applyFont="1" applyBorder="1" applyAlignment="1" applyProtection="1">
      <alignment horizontal="center" vertical="center"/>
      <protection/>
    </xf>
    <xf numFmtId="0" fontId="28" fillId="0" borderId="19" xfId="47" applyFont="1" applyBorder="1" applyAlignment="1" applyProtection="1">
      <alignment horizontal="center" vertical="center" wrapText="1"/>
      <protection/>
    </xf>
    <xf numFmtId="0" fontId="28" fillId="0" borderId="14" xfId="47" applyFont="1" applyBorder="1" applyAlignment="1" applyProtection="1">
      <alignment horizontal="center" wrapText="1"/>
      <protection/>
    </xf>
    <xf numFmtId="0" fontId="28" fillId="0" borderId="17" xfId="47" applyFont="1" applyBorder="1" applyAlignment="1" applyProtection="1">
      <alignment horizontal="center" wrapText="1"/>
      <protection/>
    </xf>
    <xf numFmtId="164" fontId="28" fillId="0" borderId="12" xfId="47" applyNumberFormat="1" applyFont="1" applyBorder="1" applyAlignment="1" applyProtection="1">
      <alignment horizontal="center" vertical="center" wrapText="1"/>
      <protection/>
    </xf>
    <xf numFmtId="164" fontId="28" fillId="0" borderId="19" xfId="47" applyNumberFormat="1" applyFont="1" applyBorder="1" applyAlignment="1" applyProtection="1">
      <alignment horizontal="center" vertical="center" wrapText="1"/>
      <protection/>
    </xf>
    <xf numFmtId="0" fontId="29" fillId="0" borderId="20" xfId="47" applyFont="1" applyBorder="1" applyAlignment="1" applyProtection="1">
      <alignment horizontal="left" vertical="center" wrapText="1"/>
      <protection/>
    </xf>
    <xf numFmtId="0" fontId="29" fillId="0" borderId="10" xfId="47" applyFont="1" applyBorder="1" applyAlignment="1" applyProtection="1">
      <alignment horizontal="left" vertical="center" wrapText="1"/>
      <protection/>
    </xf>
    <xf numFmtId="0" fontId="29" fillId="0" borderId="16" xfId="47" applyFont="1" applyBorder="1" applyAlignment="1" applyProtection="1">
      <alignment horizontal="center"/>
      <protection/>
    </xf>
    <xf numFmtId="0" fontId="30" fillId="0" borderId="21" xfId="47" applyFont="1" applyBorder="1" applyAlignment="1" applyProtection="1">
      <alignment horizontal="center" vertical="center" wrapText="1"/>
      <protection/>
    </xf>
    <xf numFmtId="49" fontId="28" fillId="0" borderId="11" xfId="47" applyNumberFormat="1" applyFont="1" applyBorder="1" applyAlignment="1" applyProtection="1">
      <alignment horizontal="center" vertical="center" wrapText="1"/>
      <protection/>
    </xf>
    <xf numFmtId="49" fontId="28" fillId="0" borderId="21" xfId="47" applyNumberFormat="1" applyFont="1" applyBorder="1" applyAlignment="1" applyProtection="1">
      <alignment horizontal="center" vertical="center" wrapText="1"/>
      <protection/>
    </xf>
    <xf numFmtId="0" fontId="29" fillId="0" borderId="16" xfId="47" applyFont="1" applyBorder="1" applyAlignment="1" applyProtection="1">
      <alignment horizontal="center" wrapText="1"/>
      <protection/>
    </xf>
    <xf numFmtId="0" fontId="29" fillId="0" borderId="21" xfId="47" applyFont="1" applyBorder="1" applyAlignment="1" applyProtection="1">
      <alignment wrapText="1"/>
      <protection/>
    </xf>
    <xf numFmtId="49" fontId="20" fillId="0" borderId="14" xfId="47" applyNumberFormat="1" applyFont="1" applyBorder="1" applyAlignment="1" applyProtection="1">
      <alignment horizontal="center" vertical="center"/>
      <protection/>
    </xf>
    <xf numFmtId="49" fontId="20" fillId="0" borderId="22" xfId="47" applyNumberFormat="1" applyFont="1" applyBorder="1" applyAlignment="1" applyProtection="1">
      <alignment horizontal="center" vertical="center"/>
      <protection/>
    </xf>
    <xf numFmtId="49" fontId="20" fillId="0" borderId="17" xfId="47" applyNumberFormat="1" applyFont="1" applyBorder="1" applyAlignment="1" applyProtection="1">
      <alignment horizontal="center" vertical="center"/>
      <protection/>
    </xf>
    <xf numFmtId="0" fontId="20" fillId="0" borderId="11" xfId="47" applyFont="1" applyBorder="1" applyAlignment="1" applyProtection="1">
      <alignment horizontal="center" vertical="center" wrapText="1"/>
      <protection/>
    </xf>
    <xf numFmtId="0" fontId="20" fillId="0" borderId="21" xfId="47" applyFont="1" applyBorder="1" applyAlignment="1" applyProtection="1">
      <alignment horizontal="center" vertical="center" wrapText="1"/>
      <protection/>
    </xf>
    <xf numFmtId="49" fontId="20" fillId="0" borderId="17" xfId="47" applyNumberFormat="1" applyFont="1" applyBorder="1" applyAlignment="1" applyProtection="1">
      <alignment horizontal="center" vertical="center" wrapText="1"/>
      <protection/>
    </xf>
    <xf numFmtId="49" fontId="20" fillId="0" borderId="11" xfId="47" applyNumberFormat="1" applyFont="1" applyBorder="1" applyAlignment="1" applyProtection="1">
      <alignment horizontal="center" vertical="center" wrapText="1"/>
      <protection/>
    </xf>
    <xf numFmtId="3" fontId="20" fillId="0" borderId="21" xfId="47" applyNumberFormat="1" applyFont="1" applyBorder="1" applyAlignment="1" applyProtection="1">
      <alignment horizontal="center" vertical="center" wrapText="1"/>
      <protection/>
    </xf>
    <xf numFmtId="0" fontId="25" fillId="0" borderId="11" xfId="47" applyFont="1" applyBorder="1" applyAlignment="1" applyProtection="1">
      <alignment vertical="top" wrapText="1"/>
      <protection/>
    </xf>
    <xf numFmtId="0" fontId="25" fillId="0" borderId="17" xfId="47" applyFont="1" applyBorder="1" applyAlignment="1" applyProtection="1">
      <alignment vertical="top" wrapText="1"/>
      <protection/>
    </xf>
    <xf numFmtId="0" fontId="25" fillId="0" borderId="22" xfId="47" applyFont="1" applyBorder="1" applyAlignment="1" applyProtection="1">
      <alignment vertical="top" wrapText="1"/>
      <protection/>
    </xf>
    <xf numFmtId="0" fontId="25" fillId="0" borderId="17" xfId="47" applyFont="1" applyBorder="1" applyAlignment="1" applyProtection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5" fillId="0" borderId="21" xfId="47" applyFont="1" applyBorder="1" applyAlignment="1" applyProtection="1">
      <alignment vertical="top" wrapText="1"/>
      <protection/>
    </xf>
    <xf numFmtId="0" fontId="19" fillId="0" borderId="21" xfId="47" applyFont="1" applyBorder="1" applyAlignment="1" applyProtection="1">
      <alignment vertical="top" wrapText="1"/>
      <protection/>
    </xf>
    <xf numFmtId="0" fontId="19" fillId="0" borderId="10" xfId="47" applyFont="1" applyBorder="1" applyAlignment="1" applyProtection="1">
      <alignment vertical="top" wrapText="1"/>
      <protection/>
    </xf>
    <xf numFmtId="0" fontId="19" fillId="0" borderId="16" xfId="47" applyFont="1" applyBorder="1" applyAlignment="1" applyProtection="1">
      <alignment vertical="top" wrapText="1"/>
      <protection/>
    </xf>
    <xf numFmtId="0" fontId="19" fillId="0" borderId="21" xfId="47" applyFont="1" applyBorder="1" applyAlignment="1" applyProtection="1">
      <alignment horizontal="center" vertical="top" wrapText="1"/>
      <protection/>
    </xf>
    <xf numFmtId="0" fontId="25" fillId="0" borderId="10" xfId="47" applyFont="1" applyBorder="1" applyAlignment="1" applyProtection="1">
      <alignment vertical="top" wrapText="1"/>
      <protection/>
    </xf>
    <xf numFmtId="0" fontId="19" fillId="0" borderId="11" xfId="47" applyFont="1" applyBorder="1" applyAlignment="1" applyProtection="1">
      <alignment vertical="top" wrapText="1"/>
      <protection/>
    </xf>
    <xf numFmtId="0" fontId="19" fillId="0" borderId="17" xfId="47" applyFont="1" applyBorder="1" applyAlignment="1" applyProtection="1">
      <alignment vertical="top" wrapText="1"/>
      <protection/>
    </xf>
    <xf numFmtId="0" fontId="19" fillId="0" borderId="22" xfId="47" applyFont="1" applyBorder="1" applyAlignment="1" applyProtection="1">
      <alignment vertical="top" wrapText="1"/>
      <protection/>
    </xf>
    <xf numFmtId="0" fontId="19" fillId="0" borderId="17" xfId="47" applyFont="1" applyBorder="1" applyAlignment="1" applyProtection="1">
      <alignment horizontal="center" vertical="top" wrapText="1"/>
      <protection/>
    </xf>
    <xf numFmtId="0" fontId="19" fillId="0" borderId="14" xfId="47" applyFont="1" applyBorder="1" applyAlignment="1" applyProtection="1">
      <alignment vertical="top" wrapText="1"/>
      <protection/>
    </xf>
    <xf numFmtId="2" fontId="19" fillId="33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21" xfId="47" applyNumberFormat="1" applyFont="1" applyBorder="1" applyAlignment="1">
      <alignment horizontal="right" vertical="center" wrapText="1"/>
      <protection locked="0"/>
    </xf>
    <xf numFmtId="2" fontId="19" fillId="0" borderId="11" xfId="47" applyNumberFormat="1" applyFont="1" applyBorder="1" applyAlignment="1">
      <alignment horizontal="right" vertical="center" wrapText="1"/>
      <protection locked="0"/>
    </xf>
    <xf numFmtId="2" fontId="19" fillId="0" borderId="17" xfId="47" applyNumberFormat="1" applyFont="1" applyBorder="1" applyAlignment="1">
      <alignment horizontal="right" vertical="center" wrapText="1"/>
      <protection locked="0"/>
    </xf>
    <xf numFmtId="0" fontId="25" fillId="0" borderId="20" xfId="47" applyFont="1" applyBorder="1" applyAlignment="1" applyProtection="1">
      <alignment vertical="top" wrapText="1"/>
      <protection/>
    </xf>
    <xf numFmtId="0" fontId="25" fillId="0" borderId="16" xfId="47" applyFont="1" applyBorder="1" applyAlignment="1" applyProtection="1">
      <alignment vertical="top" wrapText="1"/>
      <protection/>
    </xf>
    <xf numFmtId="2" fontId="19" fillId="33" borderId="21" xfId="47" applyNumberFormat="1" applyFont="1" applyFill="1" applyBorder="1" applyAlignment="1" applyProtection="1">
      <alignment horizontal="right" vertical="center" wrapText="1"/>
      <protection/>
    </xf>
    <xf numFmtId="2" fontId="19" fillId="33" borderId="16" xfId="47" applyNumberFormat="1" applyFont="1" applyFill="1" applyBorder="1" applyAlignment="1" applyProtection="1">
      <alignment horizontal="right" vertical="center" wrapText="1"/>
      <protection/>
    </xf>
    <xf numFmtId="2" fontId="19" fillId="33" borderId="13" xfId="47" applyNumberFormat="1" applyFont="1" applyFill="1" applyBorder="1" applyAlignment="1" applyProtection="1">
      <alignment horizontal="right" vertical="center" wrapText="1"/>
      <protection/>
    </xf>
    <xf numFmtId="0" fontId="19" fillId="0" borderId="23" xfId="47" applyFont="1" applyBorder="1" applyAlignment="1" applyProtection="1">
      <alignment vertical="top" wrapText="1"/>
      <protection/>
    </xf>
    <xf numFmtId="0" fontId="19" fillId="0" borderId="24" xfId="47" applyFont="1" applyBorder="1" applyAlignment="1" applyProtection="1">
      <alignment vertical="top" wrapText="1"/>
      <protection/>
    </xf>
    <xf numFmtId="0" fontId="19" fillId="0" borderId="13" xfId="47" applyFont="1" applyBorder="1" applyAlignment="1" applyProtection="1">
      <alignment vertical="top" wrapText="1"/>
      <protection/>
    </xf>
    <xf numFmtId="0" fontId="19" fillId="0" borderId="0" xfId="47" applyFont="1" applyAlignment="1" applyProtection="1">
      <alignment vertical="top" wrapText="1"/>
      <protection/>
    </xf>
    <xf numFmtId="0" fontId="19" fillId="0" borderId="13" xfId="47" applyFont="1" applyBorder="1" applyAlignment="1" applyProtection="1">
      <alignment horizontal="center" vertical="top" wrapText="1"/>
      <protection/>
    </xf>
    <xf numFmtId="2" fontId="19" fillId="33" borderId="19" xfId="47" applyNumberFormat="1" applyFont="1" applyFill="1" applyBorder="1" applyAlignment="1" applyProtection="1">
      <alignment horizontal="right" vertical="center" wrapText="1"/>
      <protection/>
    </xf>
    <xf numFmtId="3" fontId="19" fillId="0" borderId="17" xfId="47" applyNumberFormat="1" applyFont="1" applyBorder="1" applyAlignment="1" applyProtection="1">
      <alignment horizontal="center" vertical="top" wrapText="1"/>
      <protection/>
    </xf>
    <xf numFmtId="0" fontId="19" fillId="0" borderId="20" xfId="47" applyFont="1" applyBorder="1" applyAlignment="1" applyProtection="1">
      <alignment vertical="top" wrapText="1"/>
      <protection/>
    </xf>
    <xf numFmtId="0" fontId="19" fillId="0" borderId="12" xfId="47" applyFont="1" applyBorder="1" applyAlignment="1" applyProtection="1">
      <alignment vertical="top" wrapText="1"/>
      <protection/>
    </xf>
    <xf numFmtId="0" fontId="19" fillId="0" borderId="19" xfId="47" applyFont="1" applyBorder="1" applyAlignment="1" applyProtection="1">
      <alignment vertical="top" wrapText="1"/>
      <protection/>
    </xf>
    <xf numFmtId="0" fontId="19" fillId="0" borderId="19" xfId="47" applyFont="1" applyBorder="1" applyAlignment="1" applyProtection="1">
      <alignment horizontal="center" vertical="top" wrapText="1"/>
      <protection/>
    </xf>
    <xf numFmtId="0" fontId="19" fillId="0" borderId="15" xfId="47" applyFont="1" applyBorder="1" applyAlignment="1" applyProtection="1">
      <alignment vertical="top" wrapText="1"/>
      <protection/>
    </xf>
    <xf numFmtId="2" fontId="19" fillId="0" borderId="19" xfId="47" applyNumberFormat="1" applyFont="1" applyBorder="1" applyAlignment="1">
      <alignment horizontal="right" vertical="center" wrapText="1"/>
      <protection locked="0"/>
    </xf>
    <xf numFmtId="0" fontId="19" fillId="0" borderId="22" xfId="47" applyFont="1" applyBorder="1" applyAlignment="1" applyProtection="1">
      <alignment horizontal="left" vertical="top" wrapText="1"/>
      <protection/>
    </xf>
    <xf numFmtId="0" fontId="25" fillId="0" borderId="20" xfId="47" applyFont="1" applyBorder="1" applyAlignment="1" applyProtection="1">
      <alignment vertical="center" wrapText="1"/>
      <protection/>
    </xf>
    <xf numFmtId="0" fontId="25" fillId="0" borderId="16" xfId="47" applyFont="1" applyBorder="1" applyAlignment="1" applyProtection="1">
      <alignment vertical="center" wrapText="1"/>
      <protection/>
    </xf>
    <xf numFmtId="0" fontId="25" fillId="0" borderId="10" xfId="47" applyFont="1" applyBorder="1" applyAlignment="1" applyProtection="1">
      <alignment vertical="center" wrapText="1"/>
      <protection/>
    </xf>
    <xf numFmtId="2" fontId="19" fillId="33" borderId="14" xfId="47" applyNumberFormat="1" applyFont="1" applyFill="1" applyBorder="1" applyAlignment="1" applyProtection="1">
      <alignment horizontal="right" vertical="center" wrapText="1"/>
      <protection/>
    </xf>
    <xf numFmtId="2" fontId="19" fillId="33" borderId="20" xfId="47" applyNumberFormat="1" applyFont="1" applyFill="1" applyBorder="1" applyAlignment="1" applyProtection="1">
      <alignment horizontal="right" vertical="center" wrapText="1"/>
      <protection/>
    </xf>
    <xf numFmtId="2" fontId="19" fillId="33" borderId="23" xfId="47" applyNumberFormat="1" applyFont="1" applyFill="1" applyBorder="1" applyAlignment="1" applyProtection="1">
      <alignment horizontal="right" vertical="center" wrapText="1"/>
      <protection/>
    </xf>
    <xf numFmtId="2" fontId="19" fillId="33" borderId="24" xfId="47" applyNumberFormat="1" applyFont="1" applyFill="1" applyBorder="1" applyAlignment="1" applyProtection="1">
      <alignment horizontal="right" vertical="center" wrapText="1"/>
      <protection/>
    </xf>
    <xf numFmtId="0" fontId="25" fillId="0" borderId="14" xfId="47" applyFont="1" applyBorder="1" applyAlignment="1" applyProtection="1">
      <alignment vertical="top" wrapText="1"/>
      <protection/>
    </xf>
    <xf numFmtId="0" fontId="19" fillId="0" borderId="11" xfId="47" applyFont="1" applyBorder="1" applyAlignment="1" applyProtection="1">
      <alignment horizontal="center" vertical="top" wrapText="1"/>
      <protection/>
    </xf>
    <xf numFmtId="0" fontId="25" fillId="0" borderId="11" xfId="47" applyFont="1" applyBorder="1" applyAlignment="1" applyProtection="1">
      <alignment horizontal="center" vertical="top" wrapText="1"/>
      <protection/>
    </xf>
    <xf numFmtId="0" fontId="19" fillId="0" borderId="16" xfId="47" applyFont="1" applyBorder="1" applyAlignment="1" applyProtection="1">
      <alignment horizontal="center" vertical="top" wrapText="1"/>
      <protection/>
    </xf>
    <xf numFmtId="0" fontId="19" fillId="0" borderId="24" xfId="47" applyFont="1" applyBorder="1" applyAlignment="1" applyProtection="1">
      <alignment horizontal="center" vertical="top" wrapText="1"/>
      <protection/>
    </xf>
    <xf numFmtId="0" fontId="25" fillId="0" borderId="22" xfId="47" applyFont="1" applyBorder="1" applyAlignment="1" applyProtection="1">
      <alignment vertical="center" wrapText="1"/>
      <protection/>
    </xf>
    <xf numFmtId="2" fontId="19" fillId="33" borderId="17" xfId="47" applyNumberFormat="1" applyFont="1" applyFill="1" applyBorder="1" applyAlignment="1" applyProtection="1">
      <alignment horizontal="right" vertical="center"/>
      <protection/>
    </xf>
    <xf numFmtId="2" fontId="19" fillId="33" borderId="14" xfId="47" applyNumberFormat="1" applyFont="1" applyFill="1" applyBorder="1" applyAlignment="1" applyProtection="1">
      <alignment horizontal="right" vertical="center"/>
      <protection/>
    </xf>
    <xf numFmtId="2" fontId="19" fillId="33" borderId="11" xfId="47" applyNumberFormat="1" applyFont="1" applyFill="1" applyBorder="1" applyAlignment="1" applyProtection="1">
      <alignment horizontal="right" vertical="center"/>
      <protection/>
    </xf>
    <xf numFmtId="0" fontId="19" fillId="0" borderId="12" xfId="47" applyFont="1" applyBorder="1" applyAlignment="1" applyProtection="1">
      <alignment horizontal="center" vertical="top" wrapText="1"/>
      <protection/>
    </xf>
    <xf numFmtId="2" fontId="19" fillId="33" borderId="18" xfId="47" applyNumberFormat="1" applyFont="1" applyFill="1" applyBorder="1" applyAlignment="1" applyProtection="1">
      <alignment horizontal="right" vertical="center" wrapText="1"/>
      <protection/>
    </xf>
    <xf numFmtId="2" fontId="19" fillId="33" borderId="12" xfId="47" applyNumberFormat="1" applyFont="1" applyFill="1" applyBorder="1" applyAlignment="1" applyProtection="1">
      <alignment horizontal="right" vertical="center" wrapText="1"/>
      <protection/>
    </xf>
    <xf numFmtId="0" fontId="19" fillId="0" borderId="11" xfId="47" applyFont="1" applyBorder="1" applyAlignment="1" applyProtection="1">
      <alignment wrapText="1"/>
      <protection/>
    </xf>
    <xf numFmtId="164" fontId="19" fillId="33" borderId="11" xfId="47" applyNumberFormat="1" applyFont="1" applyFill="1" applyBorder="1" applyAlignment="1" applyProtection="1">
      <alignment horizontal="right" vertical="center" wrapText="1"/>
      <protection/>
    </xf>
    <xf numFmtId="164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19" fillId="0" borderId="11" xfId="47" applyFont="1" applyBorder="1" applyAlignment="1" applyProtection="1">
      <alignment horizontal="center" vertical="center" wrapText="1"/>
      <protection/>
    </xf>
    <xf numFmtId="0" fontId="19" fillId="0" borderId="0" xfId="47" applyFont="1" applyAlignment="1" applyProtection="1">
      <alignment wrapText="1"/>
      <protection/>
    </xf>
    <xf numFmtId="164" fontId="19" fillId="0" borderId="17" xfId="47" applyNumberFormat="1" applyFont="1" applyBorder="1" applyAlignment="1" applyProtection="1">
      <alignment horizontal="right" vertical="center" wrapText="1"/>
      <protection/>
    </xf>
    <xf numFmtId="164" fontId="19" fillId="0" borderId="22" xfId="47" applyNumberFormat="1" applyFont="1" applyBorder="1" applyAlignment="1" applyProtection="1">
      <alignment horizontal="right" vertical="center" wrapText="1"/>
      <protection/>
    </xf>
    <xf numFmtId="2" fontId="19" fillId="0" borderId="16" xfId="47" applyNumberFormat="1" applyFont="1" applyBorder="1" applyAlignment="1">
      <alignment horizontal="right" vertical="center" wrapText="1"/>
      <protection locked="0"/>
    </xf>
    <xf numFmtId="0" fontId="19" fillId="0" borderId="18" xfId="47" applyFont="1" applyBorder="1" applyAlignment="1" applyProtection="1">
      <alignment vertical="top" wrapText="1"/>
      <protection/>
    </xf>
    <xf numFmtId="0" fontId="25" fillId="0" borderId="21" xfId="47" applyFont="1" applyBorder="1" applyAlignment="1" applyProtection="1">
      <alignment horizontal="center" vertical="top" wrapText="1"/>
      <protection/>
    </xf>
    <xf numFmtId="2" fontId="19" fillId="0" borderId="12" xfId="47" applyNumberFormat="1" applyFont="1" applyBorder="1" applyAlignment="1">
      <alignment horizontal="right" vertical="center" wrapText="1"/>
      <protection locked="0"/>
    </xf>
    <xf numFmtId="2" fontId="19" fillId="0" borderId="18" xfId="47" applyNumberFormat="1" applyFont="1" applyBorder="1" applyAlignment="1">
      <alignment horizontal="right" vertical="center" wrapText="1"/>
      <protection locked="0"/>
    </xf>
    <xf numFmtId="2" fontId="19" fillId="0" borderId="24" xfId="47" applyNumberFormat="1" applyFont="1" applyBorder="1" applyAlignment="1">
      <alignment horizontal="right" vertical="center" wrapText="1"/>
      <protection locked="0"/>
    </xf>
    <xf numFmtId="2" fontId="19" fillId="0" borderId="13" xfId="47" applyNumberFormat="1" applyFont="1" applyBorder="1" applyAlignment="1">
      <alignment horizontal="right" vertical="center" wrapText="1"/>
      <protection locked="0"/>
    </xf>
    <xf numFmtId="3" fontId="19" fillId="0" borderId="11" xfId="47" applyNumberFormat="1" applyFont="1" applyBorder="1" applyAlignment="1" applyProtection="1">
      <alignment horizontal="right" vertical="center" wrapText="1"/>
      <protection/>
    </xf>
    <xf numFmtId="0" fontId="19" fillId="0" borderId="22" xfId="47" applyFont="1" applyBorder="1" applyAlignment="1" applyProtection="1">
      <alignment vertical="center" wrapText="1"/>
      <protection/>
    </xf>
    <xf numFmtId="0" fontId="19" fillId="0" borderId="10" xfId="47" applyFont="1" applyBorder="1" applyAlignment="1" applyProtection="1">
      <alignment horizontal="center" vertical="top" wrapText="1"/>
      <protection/>
    </xf>
    <xf numFmtId="0" fontId="19" fillId="0" borderId="22" xfId="47" applyFont="1" applyBorder="1" applyAlignment="1" applyProtection="1">
      <alignment horizontal="center" vertical="top" wrapText="1"/>
      <protection/>
    </xf>
    <xf numFmtId="2" fontId="19" fillId="0" borderId="10" xfId="47" applyNumberFormat="1" applyFont="1" applyBorder="1" applyAlignment="1">
      <alignment horizontal="right" vertical="center" wrapText="1"/>
      <protection locked="0"/>
    </xf>
    <xf numFmtId="2" fontId="19" fillId="0" borderId="14" xfId="47" applyNumberFormat="1" applyFont="1" applyBorder="1" applyAlignment="1">
      <alignment horizontal="right" vertical="center" wrapText="1"/>
      <protection locked="0"/>
    </xf>
    <xf numFmtId="0" fontId="53" fillId="0" borderId="19" xfId="47" applyFont="1" applyBorder="1" applyAlignment="1" applyProtection="1">
      <alignment horizontal="center" vertical="top" wrapText="1"/>
      <protection/>
    </xf>
    <xf numFmtId="0" fontId="32" fillId="0" borderId="17" xfId="47" applyFont="1" applyBorder="1" applyAlignment="1" applyProtection="1">
      <alignment vertical="top" wrapText="1"/>
      <protection/>
    </xf>
    <xf numFmtId="0" fontId="32" fillId="0" borderId="17" xfId="47" applyFont="1" applyBorder="1" applyAlignment="1" applyProtection="1">
      <alignment horizontal="center" vertical="top" wrapText="1"/>
      <protection/>
    </xf>
    <xf numFmtId="2" fontId="19" fillId="33" borderId="22" xfId="47" applyNumberFormat="1" applyFont="1" applyFill="1" applyBorder="1" applyAlignment="1" applyProtection="1">
      <alignment horizontal="right" vertical="center" wrapText="1"/>
      <protection/>
    </xf>
    <xf numFmtId="2" fontId="19" fillId="33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5" xfId="47" applyNumberFormat="1" applyFont="1" applyBorder="1" applyAlignment="1">
      <alignment horizontal="right" vertical="center" wrapText="1"/>
      <protection locked="0"/>
    </xf>
    <xf numFmtId="2" fontId="19" fillId="33" borderId="15" xfId="47" applyNumberFormat="1" applyFont="1" applyFill="1" applyBorder="1" applyAlignment="1" applyProtection="1">
      <alignment horizontal="right" vertical="center" wrapText="1"/>
      <protection/>
    </xf>
    <xf numFmtId="0" fontId="19" fillId="0" borderId="14" xfId="47" applyFont="1" applyBorder="1" applyAlignment="1" applyProtection="1">
      <alignment/>
      <protection/>
    </xf>
    <xf numFmtId="0" fontId="19" fillId="0" borderId="11" xfId="47" applyFont="1" applyBorder="1" applyAlignment="1" applyProtection="1">
      <alignment/>
      <protection/>
    </xf>
    <xf numFmtId="0" fontId="19" fillId="0" borderId="17" xfId="47" applyFont="1" applyBorder="1" applyAlignment="1" applyProtection="1">
      <alignment/>
      <protection/>
    </xf>
    <xf numFmtId="0" fontId="19" fillId="0" borderId="22" xfId="47" applyFont="1" applyBorder="1" applyAlignment="1" applyProtection="1">
      <alignment/>
      <protection/>
    </xf>
    <xf numFmtId="0" fontId="19" fillId="0" borderId="11" xfId="47" applyFont="1" applyBorder="1" applyAlignment="1" applyProtection="1">
      <alignment horizontal="center"/>
      <protection/>
    </xf>
    <xf numFmtId="0" fontId="25" fillId="0" borderId="22" xfId="47" applyFont="1" applyBorder="1" applyAlignment="1" applyProtection="1">
      <alignment/>
      <protection/>
    </xf>
    <xf numFmtId="164" fontId="19" fillId="0" borderId="0" xfId="47" applyNumberFormat="1" applyFont="1" applyAlignment="1">
      <alignment horizontal="center" vertical="center"/>
      <protection locked="0"/>
    </xf>
    <xf numFmtId="164" fontId="19" fillId="0" borderId="10" xfId="47" applyNumberFormat="1" applyFont="1" applyBorder="1" applyAlignment="1">
      <alignment horizontal="center"/>
      <protection locked="0"/>
    </xf>
    <xf numFmtId="0" fontId="19" fillId="0" borderId="0" xfId="47" applyFont="1" applyAlignment="1">
      <alignment vertical="center"/>
      <protection locked="0"/>
    </xf>
    <xf numFmtId="0" fontId="20" fillId="0" borderId="15" xfId="47" applyFont="1" applyBorder="1" applyAlignment="1">
      <alignment horizontal="center" vertical="top" wrapText="1"/>
      <protection locked="0"/>
    </xf>
    <xf numFmtId="0" fontId="18" fillId="0" borderId="15" xfId="47" applyBorder="1" applyAlignment="1">
      <alignment horizontal="center" wrapText="1"/>
      <protection locked="0"/>
    </xf>
    <xf numFmtId="0" fontId="20" fillId="0" borderId="15" xfId="47" applyFont="1" applyBorder="1" applyAlignment="1">
      <alignment horizontal="center" vertical="top"/>
      <protection locked="0"/>
    </xf>
    <xf numFmtId="0" fontId="19" fillId="0" borderId="0" xfId="47" applyFont="1" applyAlignment="1">
      <alignment horizontal="center" vertical="top"/>
      <protection locked="0"/>
    </xf>
    <xf numFmtId="0" fontId="18" fillId="0" borderId="0" xfId="47" applyAlignment="1">
      <alignment horizontal="center"/>
      <protection locked="0"/>
    </xf>
    <xf numFmtId="0" fontId="19" fillId="0" borderId="0" xfId="47" applyFont="1" applyAlignment="1" applyProtection="1">
      <alignment/>
      <protection/>
    </xf>
    <xf numFmtId="0" fontId="19" fillId="0" borderId="0" xfId="47" applyFont="1" applyAlignment="1" applyProtection="1">
      <alignment horizontal="center"/>
      <protection/>
    </xf>
    <xf numFmtId="0" fontId="20" fillId="0" borderId="0" xfId="47" applyFont="1" applyAlignment="1" applyProtection="1">
      <alignment horizontal="right" vertical="center"/>
      <protection/>
    </xf>
    <xf numFmtId="0" fontId="20" fillId="0" borderId="0" xfId="47" applyFont="1" applyAlignment="1" applyProtection="1">
      <alignment vertical="center"/>
      <protection/>
    </xf>
    <xf numFmtId="0" fontId="18" fillId="0" borderId="0" xfId="47" applyFont="1" applyAlignment="1" applyProtection="1">
      <alignment vertical="center"/>
      <protection/>
    </xf>
    <xf numFmtId="0" fontId="20" fillId="0" borderId="0" xfId="47" applyFont="1" applyAlignment="1" applyProtection="1">
      <alignment/>
      <protection/>
    </xf>
    <xf numFmtId="0" fontId="20" fillId="0" borderId="0" xfId="47" applyFont="1" applyAlignment="1" applyProtection="1">
      <alignment horizontal="left"/>
      <protection/>
    </xf>
    <xf numFmtId="164" fontId="20" fillId="0" borderId="0" xfId="47" applyNumberFormat="1" applyFont="1" applyAlignment="1" applyProtection="1">
      <alignment horizontal="right" vertical="center"/>
      <protection/>
    </xf>
    <xf numFmtId="0" fontId="19" fillId="0" borderId="0" xfId="47" applyFont="1" applyAlignment="1">
      <alignment horizontal="center" wrapText="1"/>
      <protection locked="0"/>
    </xf>
    <xf numFmtId="0" fontId="19" fillId="0" borderId="0" xfId="47" applyFont="1" applyAlignment="1">
      <alignment horizontal="center" wrapText="1"/>
      <protection locked="0"/>
    </xf>
    <xf numFmtId="0" fontId="20" fillId="0" borderId="0" xfId="47" applyFont="1" applyProtection="1">
      <alignment vertical="top"/>
      <protection/>
    </xf>
    <xf numFmtId="0" fontId="23" fillId="0" borderId="0" xfId="47" applyFont="1" applyAlignment="1" applyProtection="1">
      <alignment/>
      <protection/>
    </xf>
    <xf numFmtId="0" fontId="23" fillId="0" borderId="0" xfId="47" applyFont="1" applyAlignment="1" applyProtection="1">
      <alignment horizontal="center"/>
      <protection/>
    </xf>
    <xf numFmtId="0" fontId="20" fillId="0" borderId="0" xfId="47" applyFont="1" applyAlignment="1" applyProtection="1">
      <alignment horizontal="center" vertical="top"/>
      <protection/>
    </xf>
    <xf numFmtId="0" fontId="20" fillId="0" borderId="0" xfId="47" applyFont="1" applyAlignment="1">
      <alignment horizontal="center" vertical="top"/>
      <protection locked="0"/>
    </xf>
    <xf numFmtId="0" fontId="23" fillId="0" borderId="0" xfId="47" applyFont="1" applyAlignment="1">
      <alignment/>
      <protection locked="0"/>
    </xf>
    <xf numFmtId="0" fontId="23" fillId="0" borderId="0" xfId="47" applyFont="1" applyAlignment="1">
      <alignment horizontal="center"/>
      <protection locked="0"/>
    </xf>
    <xf numFmtId="0" fontId="24" fillId="0" borderId="0" xfId="47" applyFont="1" applyAlignment="1">
      <alignment horizontal="center"/>
      <protection locked="0"/>
    </xf>
    <xf numFmtId="0" fontId="25" fillId="0" borderId="0" xfId="47" applyFont="1" applyAlignment="1" applyProtection="1">
      <alignment horizontal="center" vertical="center" wrapText="1"/>
      <protection/>
    </xf>
    <xf numFmtId="0" fontId="19" fillId="0" borderId="0" xfId="47" applyFont="1" applyAlignment="1">
      <alignment/>
      <protection locked="0"/>
    </xf>
    <xf numFmtId="0" fontId="19" fillId="0" borderId="0" xfId="47" applyFont="1" applyAlignment="1">
      <alignment horizontal="center"/>
      <protection locked="0"/>
    </xf>
    <xf numFmtId="0" fontId="19" fillId="0" borderId="0" xfId="47" applyFont="1" applyAlignment="1">
      <alignment horizontal="center"/>
      <protection locked="0"/>
    </xf>
    <xf numFmtId="0" fontId="20" fillId="0" borderId="0" xfId="47" applyFont="1" applyAlignment="1">
      <alignment horizontal="center"/>
      <protection locked="0"/>
    </xf>
    <xf numFmtId="0" fontId="20" fillId="0" borderId="0" xfId="47" applyFont="1" applyAlignment="1">
      <alignment/>
      <protection locked="0"/>
    </xf>
    <xf numFmtId="0" fontId="20" fillId="0" borderId="0" xfId="47" applyFont="1" applyAlignment="1">
      <alignment/>
      <protection locked="0"/>
    </xf>
    <xf numFmtId="0" fontId="18" fillId="0" borderId="0" xfId="47" applyFont="1" applyAlignment="1">
      <alignment/>
      <protection locked="0"/>
    </xf>
    <xf numFmtId="0" fontId="19" fillId="0" borderId="10" xfId="47" applyFont="1" applyBorder="1" applyAlignment="1">
      <alignment horizontal="center" vertical="center"/>
      <protection locked="0"/>
    </xf>
    <xf numFmtId="0" fontId="20" fillId="0" borderId="0" xfId="47" applyFont="1" applyAlignment="1">
      <alignment horizontal="center" vertical="center" wrapText="1"/>
      <protection locked="0"/>
    </xf>
    <xf numFmtId="164" fontId="20" fillId="0" borderId="0" xfId="47" applyNumberFormat="1" applyFont="1" applyAlignment="1">
      <alignment horizontal="left" vertical="center"/>
      <protection locked="0"/>
    </xf>
    <xf numFmtId="0" fontId="18" fillId="0" borderId="0" xfId="47" applyFont="1" applyAlignment="1">
      <alignment wrapText="1"/>
      <protection locked="0"/>
    </xf>
    <xf numFmtId="0" fontId="20" fillId="0" borderId="0" xfId="47" applyFont="1" applyAlignment="1">
      <alignment horizontal="center" wrapText="1"/>
      <protection locked="0"/>
    </xf>
    <xf numFmtId="164" fontId="20" fillId="0" borderId="0" xfId="47" applyNumberFormat="1" applyFont="1" applyAlignment="1">
      <alignment horizontal="left"/>
      <protection locked="0"/>
    </xf>
    <xf numFmtId="0" fontId="20" fillId="0" borderId="0" xfId="47" applyFont="1" applyAlignment="1">
      <alignment horizontal="left"/>
      <protection locked="0"/>
    </xf>
    <xf numFmtId="3" fontId="19" fillId="0" borderId="11" xfId="47" applyNumberFormat="1" applyFont="1" applyBorder="1" applyAlignment="1">
      <alignment/>
      <protection locked="0"/>
    </xf>
    <xf numFmtId="0" fontId="20" fillId="0" borderId="0" xfId="47" applyFont="1" applyAlignment="1">
      <alignment horizontal="center"/>
      <protection locked="0"/>
    </xf>
    <xf numFmtId="0" fontId="26" fillId="0" borderId="0" xfId="47" applyFont="1" applyAlignment="1">
      <alignment horizontal="center"/>
      <protection locked="0"/>
    </xf>
    <xf numFmtId="164" fontId="20" fillId="0" borderId="0" xfId="47" applyNumberFormat="1" applyFont="1" applyAlignment="1">
      <alignment horizontal="right"/>
      <protection locked="0"/>
    </xf>
    <xf numFmtId="0" fontId="19" fillId="0" borderId="0" xfId="47" applyFont="1" applyAlignment="1">
      <alignment/>
      <protection locked="0"/>
    </xf>
    <xf numFmtId="0" fontId="18" fillId="0" borderId="0" xfId="47" applyFont="1" applyAlignment="1">
      <alignment/>
      <protection locked="0"/>
    </xf>
    <xf numFmtId="0" fontId="18" fillId="0" borderId="0" xfId="47" applyFont="1" applyAlignment="1">
      <alignment horizontal="center"/>
      <protection locked="0"/>
    </xf>
    <xf numFmtId="0" fontId="19" fillId="0" borderId="10" xfId="47" applyFont="1" applyBorder="1" applyAlignment="1">
      <alignment/>
      <protection locked="0"/>
    </xf>
    <xf numFmtId="0" fontId="20" fillId="0" borderId="0" xfId="47" applyFont="1" applyAlignment="1">
      <alignment horizontal="right"/>
      <protection locked="0"/>
    </xf>
    <xf numFmtId="3" fontId="19" fillId="0" borderId="12" xfId="47" applyNumberFormat="1" applyFont="1" applyBorder="1" applyAlignment="1">
      <alignment/>
      <protection locked="0"/>
    </xf>
    <xf numFmtId="0" fontId="20" fillId="0" borderId="13" xfId="47" applyFont="1" applyBorder="1" applyAlignment="1">
      <alignment horizontal="right"/>
      <protection locked="0"/>
    </xf>
    <xf numFmtId="0" fontId="19" fillId="0" borderId="14" xfId="47" applyFont="1" applyBorder="1" applyAlignment="1">
      <alignment/>
      <protection locked="0"/>
    </xf>
    <xf numFmtId="0" fontId="19" fillId="0" borderId="11" xfId="47" applyFont="1" applyBorder="1" applyAlignment="1">
      <alignment/>
      <protection locked="0"/>
    </xf>
    <xf numFmtId="0" fontId="20" fillId="0" borderId="15" xfId="47" applyFont="1" applyBorder="1" applyAlignment="1">
      <alignment horizontal="right"/>
      <protection locked="0"/>
    </xf>
    <xf numFmtId="0" fontId="20" fillId="0" borderId="0" xfId="47" applyFont="1" applyAlignment="1">
      <alignment horizontal="right"/>
      <protection locked="0"/>
    </xf>
    <xf numFmtId="3" fontId="19" fillId="0" borderId="16" xfId="47" applyNumberFormat="1" applyFont="1" applyBorder="1" applyAlignment="1">
      <alignment horizontal="left"/>
      <protection locked="0"/>
    </xf>
    <xf numFmtId="3" fontId="19" fillId="0" borderId="17" xfId="47" applyNumberFormat="1" applyFont="1" applyBorder="1" applyAlignment="1">
      <alignment horizontal="left"/>
      <protection locked="0"/>
    </xf>
    <xf numFmtId="3" fontId="19" fillId="0" borderId="11" xfId="47" applyNumberFormat="1" applyFont="1" applyBorder="1" applyAlignment="1">
      <alignment horizontal="left"/>
      <protection locked="0"/>
    </xf>
    <xf numFmtId="0" fontId="27" fillId="0" borderId="10" xfId="47" applyFont="1" applyBorder="1" applyAlignment="1">
      <alignment/>
      <protection locked="0"/>
    </xf>
    <xf numFmtId="0" fontId="27" fillId="0" borderId="10" xfId="47" applyFont="1" applyBorder="1" applyAlignment="1">
      <alignment horizontal="center"/>
      <protection locked="0"/>
    </xf>
    <xf numFmtId="0" fontId="19" fillId="0" borderId="10" xfId="47" applyFont="1" applyBorder="1" applyAlignment="1">
      <alignment horizontal="center"/>
      <protection locked="0"/>
    </xf>
    <xf numFmtId="0" fontId="18" fillId="0" borderId="10" xfId="47" applyFont="1" applyBorder="1" applyAlignment="1">
      <alignment horizontal="center"/>
      <protection locked="0"/>
    </xf>
    <xf numFmtId="164" fontId="20" fillId="0" borderId="10" xfId="47" applyNumberFormat="1" applyFont="1" applyBorder="1" applyAlignment="1">
      <alignment horizontal="right"/>
      <protection locked="0"/>
    </xf>
    <xf numFmtId="49" fontId="28" fillId="0" borderId="18" xfId="47" applyNumberFormat="1" applyFont="1" applyBorder="1" applyAlignment="1" applyProtection="1">
      <alignment horizontal="left" vertical="center" wrapText="1"/>
      <protection/>
    </xf>
    <xf numFmtId="0" fontId="29" fillId="0" borderId="15" xfId="47" applyFont="1" applyBorder="1" applyAlignment="1" applyProtection="1">
      <alignment horizontal="left" vertical="center" wrapText="1"/>
      <protection/>
    </xf>
    <xf numFmtId="0" fontId="28" fillId="0" borderId="12" xfId="47" applyFont="1" applyBorder="1" applyAlignment="1" applyProtection="1">
      <alignment horizontal="center" vertical="center"/>
      <protection/>
    </xf>
    <xf numFmtId="0" fontId="28" fillId="0" borderId="19" xfId="47" applyFont="1" applyBorder="1" applyAlignment="1" applyProtection="1">
      <alignment horizontal="center" vertical="center" wrapText="1"/>
      <protection/>
    </xf>
    <xf numFmtId="0" fontId="28" fillId="0" borderId="14" xfId="47" applyFont="1" applyBorder="1" applyAlignment="1" applyProtection="1">
      <alignment horizontal="center" wrapText="1"/>
      <protection/>
    </xf>
    <xf numFmtId="0" fontId="28" fillId="0" borderId="17" xfId="47" applyFont="1" applyBorder="1" applyAlignment="1" applyProtection="1">
      <alignment horizontal="center" wrapText="1"/>
      <protection/>
    </xf>
    <xf numFmtId="164" fontId="28" fillId="0" borderId="12" xfId="47" applyNumberFormat="1" applyFont="1" applyBorder="1" applyAlignment="1" applyProtection="1">
      <alignment horizontal="center" vertical="center" wrapText="1"/>
      <protection/>
    </xf>
    <xf numFmtId="164" fontId="28" fillId="0" borderId="19" xfId="47" applyNumberFormat="1" applyFont="1" applyBorder="1" applyAlignment="1" applyProtection="1">
      <alignment horizontal="center" vertical="center" wrapText="1"/>
      <protection/>
    </xf>
    <xf numFmtId="0" fontId="29" fillId="0" borderId="20" xfId="47" applyFont="1" applyBorder="1" applyAlignment="1" applyProtection="1">
      <alignment horizontal="left" vertical="center" wrapText="1"/>
      <protection/>
    </xf>
    <xf numFmtId="0" fontId="29" fillId="0" borderId="10" xfId="47" applyFont="1" applyBorder="1" applyAlignment="1" applyProtection="1">
      <alignment horizontal="left" vertical="center" wrapText="1"/>
      <protection/>
    </xf>
    <xf numFmtId="0" fontId="29" fillId="0" borderId="16" xfId="47" applyFont="1" applyBorder="1" applyAlignment="1" applyProtection="1">
      <alignment horizontal="center"/>
      <protection/>
    </xf>
    <xf numFmtId="0" fontId="30" fillId="0" borderId="21" xfId="47" applyFont="1" applyBorder="1" applyAlignment="1" applyProtection="1">
      <alignment horizontal="center" vertical="center" wrapText="1"/>
      <protection/>
    </xf>
    <xf numFmtId="49" fontId="28" fillId="0" borderId="11" xfId="47" applyNumberFormat="1" applyFont="1" applyBorder="1" applyAlignment="1" applyProtection="1">
      <alignment horizontal="center" vertical="center" wrapText="1"/>
      <protection/>
    </xf>
    <xf numFmtId="49" fontId="28" fillId="0" borderId="21" xfId="47" applyNumberFormat="1" applyFont="1" applyBorder="1" applyAlignment="1" applyProtection="1">
      <alignment horizontal="center" vertical="center" wrapText="1"/>
      <protection/>
    </xf>
    <xf numFmtId="0" fontId="29" fillId="0" borderId="16" xfId="47" applyFont="1" applyBorder="1" applyAlignment="1" applyProtection="1">
      <alignment horizontal="center" wrapText="1"/>
      <protection/>
    </xf>
    <xf numFmtId="0" fontId="29" fillId="0" borderId="21" xfId="47" applyFont="1" applyBorder="1" applyAlignment="1" applyProtection="1">
      <alignment wrapText="1"/>
      <protection/>
    </xf>
    <xf numFmtId="49" fontId="20" fillId="0" borderId="14" xfId="47" applyNumberFormat="1" applyFont="1" applyBorder="1" applyAlignment="1" applyProtection="1">
      <alignment horizontal="center" vertical="center"/>
      <protection/>
    </xf>
    <xf numFmtId="49" fontId="20" fillId="0" borderId="22" xfId="47" applyNumberFormat="1" applyFont="1" applyBorder="1" applyAlignment="1" applyProtection="1">
      <alignment horizontal="center" vertical="center"/>
      <protection/>
    </xf>
    <xf numFmtId="49" fontId="20" fillId="0" borderId="17" xfId="47" applyNumberFormat="1" applyFont="1" applyBorder="1" applyAlignment="1" applyProtection="1">
      <alignment horizontal="center" vertical="center"/>
      <protection/>
    </xf>
    <xf numFmtId="0" fontId="20" fillId="0" borderId="11" xfId="47" applyFont="1" applyBorder="1" applyAlignment="1" applyProtection="1">
      <alignment horizontal="center" vertical="center" wrapText="1"/>
      <protection/>
    </xf>
    <xf numFmtId="0" fontId="20" fillId="0" borderId="21" xfId="47" applyFont="1" applyBorder="1" applyAlignment="1" applyProtection="1">
      <alignment horizontal="center" vertical="center" wrapText="1"/>
      <protection/>
    </xf>
    <xf numFmtId="49" fontId="20" fillId="0" borderId="17" xfId="47" applyNumberFormat="1" applyFont="1" applyBorder="1" applyAlignment="1" applyProtection="1">
      <alignment horizontal="center" vertical="center" wrapText="1"/>
      <protection/>
    </xf>
    <xf numFmtId="49" fontId="20" fillId="0" borderId="11" xfId="47" applyNumberFormat="1" applyFont="1" applyBorder="1" applyAlignment="1" applyProtection="1">
      <alignment horizontal="center" vertical="center" wrapText="1"/>
      <protection/>
    </xf>
    <xf numFmtId="3" fontId="20" fillId="0" borderId="21" xfId="47" applyNumberFormat="1" applyFont="1" applyBorder="1" applyAlignment="1" applyProtection="1">
      <alignment horizontal="center" vertical="center" wrapText="1"/>
      <protection/>
    </xf>
    <xf numFmtId="0" fontId="25" fillId="0" borderId="11" xfId="47" applyFont="1" applyBorder="1" applyAlignment="1" applyProtection="1">
      <alignment vertical="top" wrapText="1"/>
      <protection/>
    </xf>
    <xf numFmtId="0" fontId="25" fillId="0" borderId="17" xfId="47" applyFont="1" applyBorder="1" applyAlignment="1" applyProtection="1">
      <alignment vertical="top" wrapText="1"/>
      <protection/>
    </xf>
    <xf numFmtId="0" fontId="25" fillId="0" borderId="22" xfId="47" applyFont="1" applyBorder="1" applyAlignment="1" applyProtection="1">
      <alignment vertical="top" wrapText="1"/>
      <protection/>
    </xf>
    <xf numFmtId="0" fontId="25" fillId="0" borderId="17" xfId="47" applyFont="1" applyBorder="1" applyAlignment="1" applyProtection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5" fillId="0" borderId="21" xfId="47" applyFont="1" applyBorder="1" applyAlignment="1" applyProtection="1">
      <alignment vertical="top" wrapText="1"/>
      <protection/>
    </xf>
    <xf numFmtId="0" fontId="19" fillId="0" borderId="21" xfId="47" applyFont="1" applyBorder="1" applyAlignment="1" applyProtection="1">
      <alignment vertical="top" wrapText="1"/>
      <protection/>
    </xf>
    <xf numFmtId="0" fontId="19" fillId="0" borderId="10" xfId="47" applyFont="1" applyBorder="1" applyAlignment="1" applyProtection="1">
      <alignment vertical="top" wrapText="1"/>
      <protection/>
    </xf>
    <xf numFmtId="0" fontId="19" fillId="0" borderId="16" xfId="47" applyFont="1" applyBorder="1" applyAlignment="1" applyProtection="1">
      <alignment vertical="top" wrapText="1"/>
      <protection/>
    </xf>
    <xf numFmtId="0" fontId="19" fillId="0" borderId="21" xfId="47" applyFont="1" applyBorder="1" applyAlignment="1" applyProtection="1">
      <alignment horizontal="center" vertical="top" wrapText="1"/>
      <protection/>
    </xf>
    <xf numFmtId="0" fontId="25" fillId="0" borderId="10" xfId="47" applyFont="1" applyBorder="1" applyAlignment="1" applyProtection="1">
      <alignment vertical="top" wrapText="1"/>
      <protection/>
    </xf>
    <xf numFmtId="0" fontId="19" fillId="0" borderId="11" xfId="47" applyFont="1" applyBorder="1" applyAlignment="1" applyProtection="1">
      <alignment vertical="top" wrapText="1"/>
      <protection/>
    </xf>
    <xf numFmtId="0" fontId="19" fillId="0" borderId="17" xfId="47" applyFont="1" applyBorder="1" applyAlignment="1" applyProtection="1">
      <alignment vertical="top" wrapText="1"/>
      <protection/>
    </xf>
    <xf numFmtId="0" fontId="19" fillId="0" borderId="22" xfId="47" applyFont="1" applyBorder="1" applyAlignment="1" applyProtection="1">
      <alignment vertical="top" wrapText="1"/>
      <protection/>
    </xf>
    <xf numFmtId="0" fontId="19" fillId="0" borderId="17" xfId="47" applyFont="1" applyBorder="1" applyAlignment="1" applyProtection="1">
      <alignment horizontal="center" vertical="top" wrapText="1"/>
      <protection/>
    </xf>
    <xf numFmtId="0" fontId="19" fillId="0" borderId="14" xfId="47" applyFont="1" applyBorder="1" applyAlignment="1" applyProtection="1">
      <alignment vertical="top" wrapText="1"/>
      <protection/>
    </xf>
    <xf numFmtId="2" fontId="19" fillId="33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21" xfId="47" applyNumberFormat="1" applyFont="1" applyBorder="1" applyAlignment="1">
      <alignment horizontal="right" vertical="center" wrapText="1"/>
      <protection locked="0"/>
    </xf>
    <xf numFmtId="2" fontId="19" fillId="0" borderId="11" xfId="47" applyNumberFormat="1" applyFont="1" applyBorder="1" applyAlignment="1">
      <alignment horizontal="right" vertical="center" wrapText="1"/>
      <protection locked="0"/>
    </xf>
    <xf numFmtId="2" fontId="19" fillId="0" borderId="17" xfId="47" applyNumberFormat="1" applyFont="1" applyBorder="1" applyAlignment="1">
      <alignment horizontal="right" vertical="center" wrapText="1"/>
      <protection locked="0"/>
    </xf>
    <xf numFmtId="0" fontId="25" fillId="0" borderId="20" xfId="47" applyFont="1" applyBorder="1" applyAlignment="1" applyProtection="1">
      <alignment vertical="top" wrapText="1"/>
      <protection/>
    </xf>
    <xf numFmtId="0" fontId="25" fillId="0" borderId="16" xfId="47" applyFont="1" applyBorder="1" applyAlignment="1" applyProtection="1">
      <alignment vertical="top" wrapText="1"/>
      <protection/>
    </xf>
    <xf numFmtId="2" fontId="19" fillId="33" borderId="21" xfId="47" applyNumberFormat="1" applyFont="1" applyFill="1" applyBorder="1" applyAlignment="1" applyProtection="1">
      <alignment horizontal="right" vertical="center" wrapText="1"/>
      <protection/>
    </xf>
    <xf numFmtId="2" fontId="19" fillId="33" borderId="16" xfId="47" applyNumberFormat="1" applyFont="1" applyFill="1" applyBorder="1" applyAlignment="1" applyProtection="1">
      <alignment horizontal="right" vertical="center" wrapText="1"/>
      <protection/>
    </xf>
    <xf numFmtId="2" fontId="19" fillId="33" borderId="13" xfId="47" applyNumberFormat="1" applyFont="1" applyFill="1" applyBorder="1" applyAlignment="1" applyProtection="1">
      <alignment horizontal="right" vertical="center" wrapText="1"/>
      <protection/>
    </xf>
    <xf numFmtId="0" fontId="19" fillId="0" borderId="23" xfId="47" applyFont="1" applyBorder="1" applyAlignment="1" applyProtection="1">
      <alignment vertical="top" wrapText="1"/>
      <protection/>
    </xf>
    <xf numFmtId="0" fontId="19" fillId="0" borderId="24" xfId="47" applyFont="1" applyBorder="1" applyAlignment="1" applyProtection="1">
      <alignment vertical="top" wrapText="1"/>
      <protection/>
    </xf>
    <xf numFmtId="0" fontId="19" fillId="0" borderId="13" xfId="47" applyFont="1" applyBorder="1" applyAlignment="1" applyProtection="1">
      <alignment vertical="top" wrapText="1"/>
      <protection/>
    </xf>
    <xf numFmtId="0" fontId="19" fillId="0" borderId="0" xfId="47" applyFont="1" applyAlignment="1" applyProtection="1">
      <alignment vertical="top" wrapText="1"/>
      <protection/>
    </xf>
    <xf numFmtId="0" fontId="19" fillId="0" borderId="13" xfId="47" applyFont="1" applyBorder="1" applyAlignment="1" applyProtection="1">
      <alignment horizontal="center" vertical="top" wrapText="1"/>
      <protection/>
    </xf>
    <xf numFmtId="2" fontId="19" fillId="33" borderId="19" xfId="47" applyNumberFormat="1" applyFont="1" applyFill="1" applyBorder="1" applyAlignment="1" applyProtection="1">
      <alignment horizontal="right" vertical="center" wrapText="1"/>
      <protection/>
    </xf>
    <xf numFmtId="3" fontId="19" fillId="0" borderId="17" xfId="47" applyNumberFormat="1" applyFont="1" applyBorder="1" applyAlignment="1" applyProtection="1">
      <alignment horizontal="center" vertical="top" wrapText="1"/>
      <protection/>
    </xf>
    <xf numFmtId="0" fontId="19" fillId="0" borderId="20" xfId="47" applyFont="1" applyBorder="1" applyAlignment="1" applyProtection="1">
      <alignment vertical="top" wrapText="1"/>
      <protection/>
    </xf>
    <xf numFmtId="0" fontId="19" fillId="0" borderId="12" xfId="47" applyFont="1" applyBorder="1" applyAlignment="1" applyProtection="1">
      <alignment vertical="top" wrapText="1"/>
      <protection/>
    </xf>
    <xf numFmtId="0" fontId="19" fillId="0" borderId="19" xfId="47" applyFont="1" applyBorder="1" applyAlignment="1" applyProtection="1">
      <alignment vertical="top" wrapText="1"/>
      <protection/>
    </xf>
    <xf numFmtId="0" fontId="19" fillId="0" borderId="19" xfId="47" applyFont="1" applyBorder="1" applyAlignment="1" applyProtection="1">
      <alignment horizontal="center" vertical="top" wrapText="1"/>
      <protection/>
    </xf>
    <xf numFmtId="0" fontId="19" fillId="0" borderId="15" xfId="47" applyFont="1" applyBorder="1" applyAlignment="1" applyProtection="1">
      <alignment vertical="top" wrapText="1"/>
      <protection/>
    </xf>
    <xf numFmtId="2" fontId="19" fillId="0" borderId="19" xfId="47" applyNumberFormat="1" applyFont="1" applyBorder="1" applyAlignment="1">
      <alignment horizontal="right" vertical="center" wrapText="1"/>
      <protection locked="0"/>
    </xf>
    <xf numFmtId="0" fontId="19" fillId="0" borderId="22" xfId="47" applyFont="1" applyBorder="1" applyAlignment="1" applyProtection="1">
      <alignment horizontal="left" vertical="top" wrapText="1"/>
      <protection/>
    </xf>
    <xf numFmtId="0" fontId="25" fillId="0" borderId="20" xfId="47" applyFont="1" applyBorder="1" applyAlignment="1" applyProtection="1">
      <alignment vertical="center" wrapText="1"/>
      <protection/>
    </xf>
    <xf numFmtId="0" fontId="25" fillId="0" borderId="16" xfId="47" applyFont="1" applyBorder="1" applyAlignment="1" applyProtection="1">
      <alignment vertical="center" wrapText="1"/>
      <protection/>
    </xf>
    <xf numFmtId="0" fontId="25" fillId="0" borderId="10" xfId="47" applyFont="1" applyBorder="1" applyAlignment="1" applyProtection="1">
      <alignment vertical="center" wrapText="1"/>
      <protection/>
    </xf>
    <xf numFmtId="2" fontId="19" fillId="33" borderId="14" xfId="47" applyNumberFormat="1" applyFont="1" applyFill="1" applyBorder="1" applyAlignment="1" applyProtection="1">
      <alignment horizontal="right" vertical="center" wrapText="1"/>
      <protection/>
    </xf>
    <xf numFmtId="2" fontId="19" fillId="33" borderId="20" xfId="47" applyNumberFormat="1" applyFont="1" applyFill="1" applyBorder="1" applyAlignment="1" applyProtection="1">
      <alignment horizontal="right" vertical="center" wrapText="1"/>
      <protection/>
    </xf>
    <xf numFmtId="2" fontId="19" fillId="33" borderId="23" xfId="47" applyNumberFormat="1" applyFont="1" applyFill="1" applyBorder="1" applyAlignment="1" applyProtection="1">
      <alignment horizontal="right" vertical="center" wrapText="1"/>
      <protection/>
    </xf>
    <xf numFmtId="2" fontId="19" fillId="33" borderId="24" xfId="47" applyNumberFormat="1" applyFont="1" applyFill="1" applyBorder="1" applyAlignment="1" applyProtection="1">
      <alignment horizontal="right" vertical="center" wrapText="1"/>
      <protection/>
    </xf>
    <xf numFmtId="0" fontId="25" fillId="0" borderId="14" xfId="47" applyFont="1" applyBorder="1" applyAlignment="1" applyProtection="1">
      <alignment vertical="top" wrapText="1"/>
      <protection/>
    </xf>
    <xf numFmtId="0" fontId="19" fillId="0" borderId="11" xfId="47" applyFont="1" applyBorder="1" applyAlignment="1" applyProtection="1">
      <alignment horizontal="center" vertical="top" wrapText="1"/>
      <protection/>
    </xf>
    <xf numFmtId="0" fontId="25" fillId="0" borderId="11" xfId="47" applyFont="1" applyBorder="1" applyAlignment="1" applyProtection="1">
      <alignment horizontal="center" vertical="top" wrapText="1"/>
      <protection/>
    </xf>
    <xf numFmtId="0" fontId="19" fillId="0" borderId="16" xfId="47" applyFont="1" applyBorder="1" applyAlignment="1" applyProtection="1">
      <alignment horizontal="center" vertical="top" wrapText="1"/>
      <protection/>
    </xf>
    <xf numFmtId="0" fontId="19" fillId="0" borderId="24" xfId="47" applyFont="1" applyBorder="1" applyAlignment="1" applyProtection="1">
      <alignment horizontal="center" vertical="top" wrapText="1"/>
      <protection/>
    </xf>
    <xf numFmtId="0" fontId="25" fillId="0" borderId="22" xfId="47" applyFont="1" applyBorder="1" applyAlignment="1" applyProtection="1">
      <alignment vertical="center" wrapText="1"/>
      <protection/>
    </xf>
    <xf numFmtId="2" fontId="19" fillId="33" borderId="17" xfId="47" applyNumberFormat="1" applyFont="1" applyFill="1" applyBorder="1" applyAlignment="1" applyProtection="1">
      <alignment horizontal="right" vertical="center"/>
      <protection/>
    </xf>
    <xf numFmtId="2" fontId="19" fillId="33" borderId="14" xfId="47" applyNumberFormat="1" applyFont="1" applyFill="1" applyBorder="1" applyAlignment="1" applyProtection="1">
      <alignment horizontal="right" vertical="center"/>
      <protection/>
    </xf>
    <xf numFmtId="2" fontId="19" fillId="33" borderId="11" xfId="47" applyNumberFormat="1" applyFont="1" applyFill="1" applyBorder="1" applyAlignment="1" applyProtection="1">
      <alignment horizontal="right" vertical="center"/>
      <protection/>
    </xf>
    <xf numFmtId="0" fontId="19" fillId="0" borderId="12" xfId="47" applyFont="1" applyBorder="1" applyAlignment="1" applyProtection="1">
      <alignment horizontal="center" vertical="top" wrapText="1"/>
      <protection/>
    </xf>
    <xf numFmtId="2" fontId="19" fillId="33" borderId="18" xfId="47" applyNumberFormat="1" applyFont="1" applyFill="1" applyBorder="1" applyAlignment="1" applyProtection="1">
      <alignment horizontal="right" vertical="center" wrapText="1"/>
      <protection/>
    </xf>
    <xf numFmtId="2" fontId="19" fillId="33" borderId="12" xfId="47" applyNumberFormat="1" applyFont="1" applyFill="1" applyBorder="1" applyAlignment="1" applyProtection="1">
      <alignment horizontal="right" vertical="center" wrapText="1"/>
      <protection/>
    </xf>
    <xf numFmtId="0" fontId="19" fillId="0" borderId="11" xfId="47" applyFont="1" applyBorder="1" applyAlignment="1" applyProtection="1">
      <alignment wrapText="1"/>
      <protection/>
    </xf>
    <xf numFmtId="164" fontId="19" fillId="33" borderId="11" xfId="47" applyNumberFormat="1" applyFont="1" applyFill="1" applyBorder="1" applyAlignment="1" applyProtection="1">
      <alignment horizontal="right" vertical="center" wrapText="1"/>
      <protection/>
    </xf>
    <xf numFmtId="164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19" fillId="0" borderId="11" xfId="47" applyFont="1" applyBorder="1" applyAlignment="1" applyProtection="1">
      <alignment horizontal="center" vertical="center" wrapText="1"/>
      <protection/>
    </xf>
    <xf numFmtId="0" fontId="19" fillId="0" borderId="0" xfId="47" applyFont="1" applyAlignment="1" applyProtection="1">
      <alignment wrapText="1"/>
      <protection/>
    </xf>
    <xf numFmtId="164" fontId="19" fillId="0" borderId="17" xfId="47" applyNumberFormat="1" applyFont="1" applyBorder="1" applyAlignment="1" applyProtection="1">
      <alignment horizontal="right" vertical="center" wrapText="1"/>
      <protection/>
    </xf>
    <xf numFmtId="164" fontId="19" fillId="0" borderId="22" xfId="47" applyNumberFormat="1" applyFont="1" applyBorder="1" applyAlignment="1" applyProtection="1">
      <alignment horizontal="right" vertical="center" wrapText="1"/>
      <protection/>
    </xf>
    <xf numFmtId="2" fontId="19" fillId="0" borderId="16" xfId="47" applyNumberFormat="1" applyFont="1" applyBorder="1" applyAlignment="1">
      <alignment horizontal="right" vertical="center" wrapText="1"/>
      <protection locked="0"/>
    </xf>
    <xf numFmtId="0" fontId="19" fillId="0" borderId="18" xfId="47" applyFont="1" applyBorder="1" applyAlignment="1" applyProtection="1">
      <alignment vertical="top" wrapText="1"/>
      <protection/>
    </xf>
    <xf numFmtId="0" fontId="25" fillId="0" borderId="21" xfId="47" applyFont="1" applyBorder="1" applyAlignment="1" applyProtection="1">
      <alignment horizontal="center" vertical="top" wrapText="1"/>
      <protection/>
    </xf>
    <xf numFmtId="2" fontId="19" fillId="0" borderId="12" xfId="47" applyNumberFormat="1" applyFont="1" applyBorder="1" applyAlignment="1">
      <alignment horizontal="right" vertical="center" wrapText="1"/>
      <protection locked="0"/>
    </xf>
    <xf numFmtId="2" fontId="19" fillId="0" borderId="18" xfId="47" applyNumberFormat="1" applyFont="1" applyBorder="1" applyAlignment="1">
      <alignment horizontal="right" vertical="center" wrapText="1"/>
      <protection locked="0"/>
    </xf>
    <xf numFmtId="2" fontId="19" fillId="0" borderId="24" xfId="47" applyNumberFormat="1" applyFont="1" applyBorder="1" applyAlignment="1">
      <alignment horizontal="right" vertical="center" wrapText="1"/>
      <protection locked="0"/>
    </xf>
    <xf numFmtId="2" fontId="19" fillId="0" borderId="13" xfId="47" applyNumberFormat="1" applyFont="1" applyBorder="1" applyAlignment="1">
      <alignment horizontal="right" vertical="center" wrapText="1"/>
      <protection locked="0"/>
    </xf>
    <xf numFmtId="3" fontId="19" fillId="0" borderId="11" xfId="47" applyNumberFormat="1" applyFont="1" applyBorder="1" applyAlignment="1" applyProtection="1">
      <alignment horizontal="right" vertical="center" wrapText="1"/>
      <protection/>
    </xf>
    <xf numFmtId="0" fontId="19" fillId="0" borderId="22" xfId="47" applyFont="1" applyBorder="1" applyAlignment="1" applyProtection="1">
      <alignment vertical="center" wrapText="1"/>
      <protection/>
    </xf>
    <xf numFmtId="0" fontId="19" fillId="0" borderId="10" xfId="47" applyFont="1" applyBorder="1" applyAlignment="1" applyProtection="1">
      <alignment horizontal="center" vertical="top" wrapText="1"/>
      <protection/>
    </xf>
    <xf numFmtId="0" fontId="19" fillId="0" borderId="22" xfId="47" applyFont="1" applyBorder="1" applyAlignment="1" applyProtection="1">
      <alignment horizontal="center" vertical="top" wrapText="1"/>
      <protection/>
    </xf>
    <xf numFmtId="2" fontId="19" fillId="0" borderId="10" xfId="47" applyNumberFormat="1" applyFont="1" applyBorder="1" applyAlignment="1">
      <alignment horizontal="right" vertical="center" wrapText="1"/>
      <protection locked="0"/>
    </xf>
    <xf numFmtId="2" fontId="19" fillId="0" borderId="14" xfId="47" applyNumberFormat="1" applyFont="1" applyBorder="1" applyAlignment="1">
      <alignment horizontal="right" vertical="center" wrapText="1"/>
      <protection locked="0"/>
    </xf>
    <xf numFmtId="0" fontId="53" fillId="0" borderId="19" xfId="47" applyFont="1" applyBorder="1" applyAlignment="1" applyProtection="1">
      <alignment horizontal="center" vertical="top" wrapText="1"/>
      <protection/>
    </xf>
    <xf numFmtId="0" fontId="32" fillId="0" borderId="17" xfId="47" applyFont="1" applyBorder="1" applyAlignment="1" applyProtection="1">
      <alignment vertical="top" wrapText="1"/>
      <protection/>
    </xf>
    <xf numFmtId="0" fontId="32" fillId="0" borderId="17" xfId="47" applyFont="1" applyBorder="1" applyAlignment="1" applyProtection="1">
      <alignment horizontal="center" vertical="top" wrapText="1"/>
      <protection/>
    </xf>
    <xf numFmtId="2" fontId="19" fillId="33" borderId="22" xfId="47" applyNumberFormat="1" applyFont="1" applyFill="1" applyBorder="1" applyAlignment="1" applyProtection="1">
      <alignment horizontal="right" vertical="center" wrapText="1"/>
      <protection/>
    </xf>
    <xf numFmtId="2" fontId="19" fillId="33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5" xfId="47" applyNumberFormat="1" applyFont="1" applyBorder="1" applyAlignment="1">
      <alignment horizontal="right" vertical="center" wrapText="1"/>
      <protection locked="0"/>
    </xf>
    <xf numFmtId="2" fontId="19" fillId="33" borderId="15" xfId="47" applyNumberFormat="1" applyFont="1" applyFill="1" applyBorder="1" applyAlignment="1" applyProtection="1">
      <alignment horizontal="right" vertical="center" wrapText="1"/>
      <protection/>
    </xf>
    <xf numFmtId="0" fontId="19" fillId="0" borderId="14" xfId="47" applyFont="1" applyBorder="1" applyAlignment="1" applyProtection="1">
      <alignment/>
      <protection/>
    </xf>
    <xf numFmtId="0" fontId="19" fillId="0" borderId="11" xfId="47" applyFont="1" applyBorder="1" applyAlignment="1" applyProtection="1">
      <alignment/>
      <protection/>
    </xf>
    <xf numFmtId="0" fontId="19" fillId="0" borderId="17" xfId="47" applyFont="1" applyBorder="1" applyAlignment="1" applyProtection="1">
      <alignment/>
      <protection/>
    </xf>
    <xf numFmtId="0" fontId="19" fillId="0" borderId="22" xfId="47" applyFont="1" applyBorder="1" applyAlignment="1" applyProtection="1">
      <alignment/>
      <protection/>
    </xf>
    <xf numFmtId="0" fontId="19" fillId="0" borderId="11" xfId="47" applyFont="1" applyBorder="1" applyAlignment="1" applyProtection="1">
      <alignment horizontal="center"/>
      <protection/>
    </xf>
    <xf numFmtId="0" fontId="25" fillId="0" borderId="22" xfId="47" applyFont="1" applyBorder="1" applyAlignment="1" applyProtection="1">
      <alignment/>
      <protection/>
    </xf>
    <xf numFmtId="164" fontId="19" fillId="0" borderId="0" xfId="47" applyNumberFormat="1" applyFont="1" applyAlignment="1">
      <alignment horizontal="center" vertical="center"/>
      <protection locked="0"/>
    </xf>
    <xf numFmtId="164" fontId="19" fillId="0" borderId="10" xfId="47" applyNumberFormat="1" applyFont="1" applyBorder="1" applyAlignment="1">
      <alignment horizontal="center"/>
      <protection locked="0"/>
    </xf>
    <xf numFmtId="0" fontId="19" fillId="0" borderId="0" xfId="47" applyFont="1" applyAlignment="1">
      <alignment vertical="center"/>
      <protection locked="0"/>
    </xf>
    <xf numFmtId="0" fontId="20" fillId="0" borderId="15" xfId="47" applyFont="1" applyBorder="1" applyAlignment="1">
      <alignment horizontal="center" vertical="top" wrapText="1"/>
      <protection locked="0"/>
    </xf>
    <xf numFmtId="0" fontId="18" fillId="0" borderId="15" xfId="47" applyFont="1" applyBorder="1" applyAlignment="1">
      <alignment horizontal="center" wrapText="1"/>
      <protection locked="0"/>
    </xf>
    <xf numFmtId="0" fontId="20" fillId="0" borderId="15" xfId="47" applyFont="1" applyBorder="1" applyAlignment="1">
      <alignment horizontal="center" vertical="top"/>
      <protection locked="0"/>
    </xf>
    <xf numFmtId="0" fontId="19" fillId="0" borderId="0" xfId="47" applyFont="1" applyAlignment="1">
      <alignment horizontal="center" vertical="top"/>
      <protection locked="0"/>
    </xf>
    <xf numFmtId="0" fontId="18" fillId="0" borderId="0" xfId="47" applyFont="1" applyAlignment="1">
      <alignment horizontal="center"/>
      <protection locked="0"/>
    </xf>
    <xf numFmtId="164" fontId="19" fillId="0" borderId="10" xfId="47" applyNumberFormat="1" applyFont="1" applyBorder="1" applyAlignment="1">
      <alignment horizontal="right"/>
      <protection locked="0"/>
    </xf>
    <xf numFmtId="0" fontId="25" fillId="0" borderId="0" xfId="47" applyFont="1" applyAlignment="1" applyProtection="1">
      <alignment/>
      <protection/>
    </xf>
    <xf numFmtId="164" fontId="19" fillId="0" borderId="15" xfId="47" applyNumberFormat="1" applyFont="1" applyBorder="1" applyAlignment="1" applyProtection="1">
      <alignment horizontal="right" vertical="center"/>
      <protection/>
    </xf>
    <xf numFmtId="164" fontId="19" fillId="0" borderId="0" xfId="47" applyNumberFormat="1" applyFont="1" applyAlignment="1" applyProtection="1">
      <alignment horizontal="right" vertical="center"/>
      <protection/>
    </xf>
    <xf numFmtId="0" fontId="27" fillId="0" borderId="0" xfId="40" applyFont="1" applyAlignment="1">
      <alignment vertical="center"/>
      <protection/>
    </xf>
    <xf numFmtId="0" fontId="27" fillId="0" borderId="0" xfId="0" applyFont="1" applyAlignment="1">
      <alignment/>
    </xf>
    <xf numFmtId="0" fontId="20" fillId="0" borderId="0" xfId="40" applyFont="1" applyAlignment="1">
      <alignment vertical="center"/>
      <protection/>
    </xf>
    <xf numFmtId="0" fontId="26" fillId="0" borderId="0" xfId="0" applyFont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48" applyFont="1" applyAlignment="1">
      <alignment horizontal="center" vertical="center" wrapText="1"/>
      <protection/>
    </xf>
    <xf numFmtId="0" fontId="20" fillId="0" borderId="0" xfId="48" applyFont="1" applyAlignment="1">
      <alignment horizontal="center" vertical="center" wrapText="1"/>
      <protection/>
    </xf>
    <xf numFmtId="0" fontId="24" fillId="0" borderId="0" xfId="40" applyFont="1" applyAlignment="1">
      <alignment horizontal="center" vertical="center" wrapText="1"/>
      <protection/>
    </xf>
    <xf numFmtId="0" fontId="24" fillId="0" borderId="0" xfId="40" applyFont="1" applyAlignment="1">
      <alignment horizontal="center" vertical="center"/>
      <protection/>
    </xf>
    <xf numFmtId="0" fontId="3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34" fillId="0" borderId="25" xfId="48" applyNumberFormat="1" applyFont="1" applyBorder="1" applyAlignment="1">
      <alignment horizontal="center" vertical="center" wrapText="1"/>
      <protection/>
    </xf>
    <xf numFmtId="0" fontId="34" fillId="0" borderId="0" xfId="48" applyFont="1" applyAlignment="1">
      <alignment horizontal="center" vertical="center" wrapText="1"/>
      <protection/>
    </xf>
    <xf numFmtId="0" fontId="34" fillId="0" borderId="25" xfId="48" applyFont="1" applyBorder="1" applyAlignment="1">
      <alignment horizontal="left" vertical="center" wrapText="1"/>
      <protection/>
    </xf>
    <xf numFmtId="0" fontId="20" fillId="0" borderId="0" xfId="49" applyFont="1" applyAlignment="1">
      <alignment horizontal="center"/>
      <protection/>
    </xf>
    <xf numFmtId="0" fontId="26" fillId="0" borderId="26" xfId="0" applyFont="1" applyBorder="1" applyAlignment="1">
      <alignment/>
    </xf>
    <xf numFmtId="0" fontId="26" fillId="0" borderId="0" xfId="0" applyFont="1" applyAlignment="1">
      <alignment horizontal="center"/>
    </xf>
    <xf numFmtId="0" fontId="34" fillId="0" borderId="0" xfId="0" applyFont="1" applyAlignment="1" applyProtection="1">
      <alignment/>
      <protection locked="0"/>
    </xf>
    <xf numFmtId="0" fontId="20" fillId="0" borderId="0" xfId="0" applyFont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7" fillId="0" borderId="28" xfId="0" applyFont="1" applyBorder="1" applyAlignment="1">
      <alignment wrapText="1"/>
    </xf>
    <xf numFmtId="2" fontId="25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2" fontId="19" fillId="0" borderId="27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left" wrapText="1"/>
    </xf>
    <xf numFmtId="49" fontId="26" fillId="0" borderId="29" xfId="0" applyNumberFormat="1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25" xfId="0" applyFont="1" applyBorder="1" applyAlignment="1">
      <alignment/>
    </xf>
    <xf numFmtId="0" fontId="34" fillId="0" borderId="25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vertical="center"/>
    </xf>
    <xf numFmtId="0" fontId="26" fillId="0" borderId="25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0" fillId="0" borderId="0" xfId="0" applyAlignment="1">
      <alignment vertical="top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47" applyFont="1" applyAlignment="1" applyProtection="1">
      <alignment/>
      <protection/>
    </xf>
    <xf numFmtId="0" fontId="19" fillId="0" borderId="0" xfId="47" applyFont="1" applyAlignment="1" applyProtection="1">
      <alignment horizontal="left"/>
      <protection/>
    </xf>
    <xf numFmtId="0" fontId="18" fillId="0" borderId="0" xfId="47" applyAlignment="1" applyProtection="1">
      <alignment horizontal="left"/>
      <protection/>
    </xf>
    <xf numFmtId="0" fontId="18" fillId="0" borderId="0" xfId="47" applyAlignment="1" applyProtection="1">
      <alignment/>
      <protection/>
    </xf>
    <xf numFmtId="0" fontId="27" fillId="0" borderId="0" xfId="47" applyFont="1" applyAlignment="1" applyProtection="1">
      <alignment/>
      <protection/>
    </xf>
    <xf numFmtId="0" fontId="28" fillId="0" borderId="0" xfId="47" applyFont="1" applyAlignment="1" applyProtection="1">
      <alignment horizontal="center"/>
      <protection/>
    </xf>
    <xf numFmtId="0" fontId="35" fillId="0" borderId="0" xfId="47" applyFont="1" applyAlignment="1" applyProtection="1">
      <alignment horizontal="center"/>
      <protection/>
    </xf>
    <xf numFmtId="0" fontId="26" fillId="0" borderId="0" xfId="47" applyFont="1" applyAlignment="1" applyProtection="1">
      <alignment horizontal="center"/>
      <protection/>
    </xf>
    <xf numFmtId="0" fontId="26" fillId="0" borderId="0" xfId="47" applyFont="1" applyAlignment="1" applyProtection="1">
      <alignment horizontal="center" vertical="center"/>
      <protection/>
    </xf>
    <xf numFmtId="0" fontId="26" fillId="0" borderId="0" xfId="47" applyFont="1" applyAlignment="1" applyProtection="1">
      <alignment horizontal="center"/>
      <protection/>
    </xf>
    <xf numFmtId="0" fontId="26" fillId="0" borderId="0" xfId="47" applyFont="1" applyAlignment="1" applyProtection="1">
      <alignment horizontal="center" vertical="center"/>
      <protection/>
    </xf>
    <xf numFmtId="0" fontId="28" fillId="0" borderId="0" xfId="47" applyFont="1" applyAlignment="1" applyProtection="1">
      <alignment horizontal="center" wrapText="1"/>
      <protection/>
    </xf>
    <xf numFmtId="0" fontId="26" fillId="0" borderId="0" xfId="47" applyFont="1" applyAlignment="1" applyProtection="1">
      <alignment horizontal="center" wrapText="1"/>
      <protection/>
    </xf>
    <xf numFmtId="0" fontId="28" fillId="0" borderId="0" xfId="47" applyFont="1" applyAlignment="1" applyProtection="1">
      <alignment horizontal="center" wrapText="1"/>
      <protection/>
    </xf>
    <xf numFmtId="0" fontId="26" fillId="0" borderId="0" xfId="47" applyFont="1" applyAlignment="1" applyProtection="1">
      <alignment horizontal="center" wrapText="1"/>
      <protection/>
    </xf>
    <xf numFmtId="0" fontId="28" fillId="0" borderId="0" xfId="47" applyFont="1" applyAlignment="1" applyProtection="1">
      <alignment horizontal="center"/>
      <protection/>
    </xf>
    <xf numFmtId="0" fontId="26" fillId="0" borderId="0" xfId="47" applyFont="1" applyAlignment="1" applyProtection="1">
      <alignment horizontal="center"/>
      <protection/>
    </xf>
    <xf numFmtId="0" fontId="28" fillId="0" borderId="0" xfId="47" applyFont="1" applyAlignment="1" applyProtection="1">
      <alignment horizontal="center"/>
      <protection/>
    </xf>
    <xf numFmtId="0" fontId="36" fillId="0" borderId="0" xfId="47" applyFont="1" applyAlignment="1" applyProtection="1">
      <alignment horizontal="right" vertical="center"/>
      <protection/>
    </xf>
    <xf numFmtId="164" fontId="36" fillId="0" borderId="0" xfId="47" applyNumberFormat="1" applyFont="1" applyAlignment="1" applyProtection="1">
      <alignment vertical="center"/>
      <protection/>
    </xf>
    <xf numFmtId="164" fontId="26" fillId="0" borderId="0" xfId="47" applyNumberFormat="1" applyFont="1" applyAlignment="1" applyProtection="1">
      <alignment horizontal="center"/>
      <protection/>
    </xf>
    <xf numFmtId="164" fontId="26" fillId="0" borderId="0" xfId="47" applyNumberFormat="1" applyFont="1" applyAlignment="1" applyProtection="1">
      <alignment horizontal="right" vertical="center"/>
      <protection/>
    </xf>
    <xf numFmtId="0" fontId="36" fillId="0" borderId="11" xfId="47" applyFont="1" applyBorder="1" applyAlignment="1" applyProtection="1">
      <alignment/>
      <protection/>
    </xf>
    <xf numFmtId="0" fontId="26" fillId="0" borderId="0" xfId="47" applyFont="1" applyAlignment="1" applyProtection="1">
      <alignment horizontal="right"/>
      <protection/>
    </xf>
    <xf numFmtId="0" fontId="36" fillId="0" borderId="0" xfId="47" applyFont="1" applyAlignment="1" applyProtection="1">
      <alignment/>
      <protection/>
    </xf>
    <xf numFmtId="0" fontId="36" fillId="0" borderId="0" xfId="47" applyFont="1" applyAlignment="1" applyProtection="1">
      <alignment horizontal="right"/>
      <protection/>
    </xf>
    <xf numFmtId="0" fontId="26" fillId="0" borderId="10" xfId="47" applyFont="1" applyBorder="1" applyAlignment="1" applyProtection="1">
      <alignment horizontal="center"/>
      <protection/>
    </xf>
    <xf numFmtId="0" fontId="28" fillId="0" borderId="18" xfId="47" applyFont="1" applyBorder="1" applyAlignment="1" applyProtection="1">
      <alignment horizontal="center" vertical="center" wrapText="1"/>
      <protection/>
    </xf>
    <xf numFmtId="0" fontId="26" fillId="0" borderId="15" xfId="47" applyFont="1" applyBorder="1" applyAlignment="1" applyProtection="1">
      <alignment horizontal="center" vertical="center" wrapText="1"/>
      <protection/>
    </xf>
    <xf numFmtId="0" fontId="26" fillId="0" borderId="19" xfId="47" applyFont="1" applyBorder="1" applyAlignment="1" applyProtection="1">
      <alignment horizontal="center" vertical="center" wrapText="1"/>
      <protection/>
    </xf>
    <xf numFmtId="0" fontId="28" fillId="0" borderId="12" xfId="47" applyFont="1" applyBorder="1" applyAlignment="1" applyProtection="1">
      <alignment horizontal="center" vertical="center" wrapText="1"/>
      <protection/>
    </xf>
    <xf numFmtId="2" fontId="28" fillId="0" borderId="14" xfId="47" applyNumberFormat="1" applyFont="1" applyBorder="1" applyAlignment="1" applyProtection="1">
      <alignment horizontal="center"/>
      <protection/>
    </xf>
    <xf numFmtId="0" fontId="26" fillId="0" borderId="22" xfId="47" applyFont="1" applyBorder="1" applyAlignment="1" applyProtection="1">
      <alignment/>
      <protection/>
    </xf>
    <xf numFmtId="0" fontId="26" fillId="0" borderId="17" xfId="47" applyFont="1" applyBorder="1" applyAlignment="1" applyProtection="1">
      <alignment/>
      <protection/>
    </xf>
    <xf numFmtId="0" fontId="26" fillId="0" borderId="23" xfId="47" applyFont="1" applyBorder="1" applyAlignment="1" applyProtection="1">
      <alignment horizontal="center" vertical="center" wrapText="1"/>
      <protection/>
    </xf>
    <xf numFmtId="0" fontId="26" fillId="0" borderId="0" xfId="47" applyFont="1" applyAlignment="1" applyProtection="1">
      <alignment horizontal="center" vertical="center" wrapText="1"/>
      <protection/>
    </xf>
    <xf numFmtId="0" fontId="26" fillId="0" borderId="13" xfId="47" applyFont="1" applyBorder="1" applyAlignment="1" applyProtection="1">
      <alignment horizontal="center" vertical="center" wrapText="1"/>
      <protection/>
    </xf>
    <xf numFmtId="0" fontId="28" fillId="0" borderId="24" xfId="47" applyFont="1" applyBorder="1" applyAlignment="1" applyProtection="1">
      <alignment horizontal="center" vertical="center" wrapText="1"/>
      <protection/>
    </xf>
    <xf numFmtId="0" fontId="28" fillId="0" borderId="14" xfId="47" applyFont="1" applyBorder="1" applyAlignment="1" applyProtection="1">
      <alignment horizontal="center"/>
      <protection/>
    </xf>
    <xf numFmtId="0" fontId="28" fillId="0" borderId="22" xfId="47" applyFont="1" applyBorder="1" applyAlignment="1" applyProtection="1">
      <alignment horizontal="center"/>
      <protection/>
    </xf>
    <xf numFmtId="0" fontId="26" fillId="0" borderId="17" xfId="47" applyFont="1" applyBorder="1" applyAlignment="1" applyProtection="1">
      <alignment horizontal="center"/>
      <protection/>
    </xf>
    <xf numFmtId="0" fontId="28" fillId="0" borderId="14" xfId="47" applyFont="1" applyBorder="1" applyAlignment="1" applyProtection="1">
      <alignment horizontal="center" vertical="center" wrapText="1"/>
      <protection/>
    </xf>
    <xf numFmtId="0" fontId="26" fillId="0" borderId="17" xfId="47" applyFont="1" applyBorder="1" applyAlignment="1" applyProtection="1">
      <alignment horizontal="center" wrapText="1"/>
      <protection/>
    </xf>
    <xf numFmtId="0" fontId="26" fillId="0" borderId="20" xfId="47" applyFont="1" applyBorder="1" applyAlignment="1" applyProtection="1">
      <alignment horizontal="center" vertical="center" wrapText="1"/>
      <protection/>
    </xf>
    <xf numFmtId="0" fontId="26" fillId="0" borderId="10" xfId="47" applyFont="1" applyBorder="1" applyAlignment="1" applyProtection="1">
      <alignment horizontal="center" vertical="center" wrapText="1"/>
      <protection/>
    </xf>
    <xf numFmtId="0" fontId="26" fillId="0" borderId="21" xfId="47" applyFont="1" applyBorder="1" applyAlignment="1" applyProtection="1">
      <alignment horizontal="center" vertical="center" wrapText="1"/>
      <protection/>
    </xf>
    <xf numFmtId="0" fontId="28" fillId="0" borderId="16" xfId="47" applyFont="1" applyBorder="1" applyAlignment="1" applyProtection="1">
      <alignment horizontal="center" vertical="center" wrapText="1"/>
      <protection/>
    </xf>
    <xf numFmtId="0" fontId="28" fillId="0" borderId="11" xfId="47" applyFont="1" applyBorder="1" applyAlignment="1" applyProtection="1">
      <alignment horizontal="center" vertical="center" wrapText="1"/>
      <protection/>
    </xf>
    <xf numFmtId="0" fontId="26" fillId="0" borderId="14" xfId="47" applyFont="1" applyBorder="1" applyAlignment="1" applyProtection="1">
      <alignment horizontal="center" vertical="center"/>
      <protection/>
    </xf>
    <xf numFmtId="0" fontId="26" fillId="0" borderId="22" xfId="47" applyFont="1" applyBorder="1" applyAlignment="1" applyProtection="1">
      <alignment horizontal="center" vertical="center"/>
      <protection/>
    </xf>
    <xf numFmtId="0" fontId="26" fillId="0" borderId="17" xfId="47" applyFont="1" applyBorder="1" applyAlignment="1" applyProtection="1">
      <alignment horizontal="center" vertical="center"/>
      <protection/>
    </xf>
    <xf numFmtId="0" fontId="26" fillId="0" borderId="11" xfId="47" applyFont="1" applyBorder="1" applyAlignment="1" applyProtection="1">
      <alignment horizontal="center" vertical="center"/>
      <protection/>
    </xf>
    <xf numFmtId="0" fontId="28" fillId="0" borderId="11" xfId="47" applyFont="1" applyBorder="1" applyAlignment="1" applyProtection="1">
      <alignment horizontal="center" vertical="top"/>
      <protection/>
    </xf>
    <xf numFmtId="0" fontId="26" fillId="0" borderId="11" xfId="47" applyFont="1" applyBorder="1" applyAlignment="1" applyProtection="1">
      <alignment horizontal="center" vertical="top"/>
      <protection/>
    </xf>
    <xf numFmtId="0" fontId="28" fillId="0" borderId="11" xfId="47" applyFont="1" applyBorder="1" applyAlignment="1" applyProtection="1">
      <alignment vertical="center"/>
      <protection/>
    </xf>
    <xf numFmtId="2" fontId="26" fillId="0" borderId="11" xfId="47" applyNumberFormat="1" applyFont="1" applyBorder="1" applyAlignment="1" applyProtection="1">
      <alignment horizontal="right" vertical="center"/>
      <protection/>
    </xf>
    <xf numFmtId="0" fontId="28" fillId="0" borderId="11" xfId="47" applyFont="1" applyBorder="1" applyAlignment="1" applyProtection="1">
      <alignment vertical="center" wrapText="1"/>
      <protection/>
    </xf>
    <xf numFmtId="0" fontId="28" fillId="0" borderId="11" xfId="47" applyFont="1" applyBorder="1" applyAlignment="1" applyProtection="1">
      <alignment horizontal="center" vertical="center"/>
      <protection/>
    </xf>
    <xf numFmtId="2" fontId="28" fillId="0" borderId="11" xfId="47" applyNumberFormat="1" applyFont="1" applyBorder="1" applyAlignment="1" applyProtection="1">
      <alignment vertical="center"/>
      <protection/>
    </xf>
    <xf numFmtId="0" fontId="26" fillId="0" borderId="11" xfId="47" applyFont="1" applyBorder="1" applyAlignment="1" applyProtection="1">
      <alignment vertical="center" wrapText="1"/>
      <protection/>
    </xf>
    <xf numFmtId="2" fontId="26" fillId="0" borderId="11" xfId="47" applyNumberFormat="1" applyFont="1" applyBorder="1" applyAlignment="1" applyProtection="1">
      <alignment vertical="center"/>
      <protection/>
    </xf>
    <xf numFmtId="2" fontId="28" fillId="34" borderId="11" xfId="47" applyNumberFormat="1" applyFont="1" applyFill="1" applyBorder="1" applyAlignment="1" applyProtection="1">
      <alignment vertical="center"/>
      <protection/>
    </xf>
    <xf numFmtId="2" fontId="26" fillId="0" borderId="11" xfId="47" applyNumberFormat="1" applyFont="1" applyBorder="1" applyAlignment="1" applyProtection="1">
      <alignment horizontal="center" vertical="center"/>
      <protection/>
    </xf>
    <xf numFmtId="0" fontId="26" fillId="0" borderId="11" xfId="47" applyFont="1" applyBorder="1" applyAlignment="1" applyProtection="1">
      <alignment vertical="top" wrapText="1"/>
      <protection/>
    </xf>
    <xf numFmtId="0" fontId="26" fillId="34" borderId="11" xfId="47" applyFont="1" applyFill="1" applyBorder="1" applyAlignment="1" applyProtection="1">
      <alignment vertical="center" wrapText="1"/>
      <protection/>
    </xf>
    <xf numFmtId="3" fontId="28" fillId="0" borderId="11" xfId="47" applyNumberFormat="1" applyFont="1" applyBorder="1" applyAlignment="1" applyProtection="1">
      <alignment horizontal="center" vertical="top"/>
      <protection/>
    </xf>
    <xf numFmtId="2" fontId="28" fillId="0" borderId="11" xfId="47" applyNumberFormat="1" applyFont="1" applyBorder="1" applyAlignment="1" applyProtection="1">
      <alignment horizontal="right" vertical="center"/>
      <protection/>
    </xf>
    <xf numFmtId="3" fontId="26" fillId="0" borderId="11" xfId="47" applyNumberFormat="1" applyFont="1" applyBorder="1" applyAlignment="1" applyProtection="1">
      <alignment horizontal="center" vertical="top" wrapText="1"/>
      <protection/>
    </xf>
    <xf numFmtId="3" fontId="28" fillId="0" borderId="11" xfId="47" applyNumberFormat="1" applyFont="1" applyBorder="1" applyAlignment="1" applyProtection="1">
      <alignment horizontal="center" vertical="top" wrapText="1"/>
      <protection/>
    </xf>
    <xf numFmtId="0" fontId="28" fillId="0" borderId="11" xfId="47" applyFont="1" applyBorder="1" applyAlignment="1" applyProtection="1">
      <alignment vertical="top" wrapText="1"/>
      <protection/>
    </xf>
    <xf numFmtId="2" fontId="28" fillId="0" borderId="11" xfId="47" applyNumberFormat="1" applyFont="1" applyBorder="1" applyAlignment="1" applyProtection="1">
      <alignment horizontal="center" vertical="center"/>
      <protection/>
    </xf>
    <xf numFmtId="0" fontId="26" fillId="0" borderId="0" xfId="47" applyFont="1" applyAlignment="1" applyProtection="1">
      <alignment horizontal="center" vertical="top"/>
      <protection/>
    </xf>
    <xf numFmtId="0" fontId="28" fillId="0" borderId="0" xfId="47" applyFont="1" applyAlignment="1" applyProtection="1">
      <alignment horizontal="center" vertical="top" wrapText="1"/>
      <protection/>
    </xf>
    <xf numFmtId="0" fontId="26" fillId="0" borderId="0" xfId="47" applyFont="1" applyAlignment="1" applyProtection="1">
      <alignment vertical="center"/>
      <protection/>
    </xf>
    <xf numFmtId="164" fontId="26" fillId="0" borderId="15" xfId="47" applyNumberFormat="1" applyFont="1" applyBorder="1" applyAlignment="1" applyProtection="1">
      <alignment horizontal="right" vertical="center"/>
      <protection/>
    </xf>
    <xf numFmtId="0" fontId="28" fillId="0" borderId="0" xfId="47" applyFont="1" applyAlignment="1" applyProtection="1">
      <alignment horizontal="center" vertical="center" wrapText="1"/>
      <protection/>
    </xf>
    <xf numFmtId="0" fontId="26" fillId="0" borderId="0" xfId="47" applyFont="1" applyProtection="1">
      <alignment vertical="top"/>
      <protection/>
    </xf>
    <xf numFmtId="0" fontId="26" fillId="0" borderId="30" xfId="47" applyFont="1" applyBorder="1" applyAlignment="1" applyProtection="1">
      <alignment vertical="center"/>
      <protection/>
    </xf>
    <xf numFmtId="0" fontId="26" fillId="0" borderId="30" xfId="47" applyFont="1" applyBorder="1" applyAlignment="1" applyProtection="1">
      <alignment/>
      <protection/>
    </xf>
    <xf numFmtId="0" fontId="26" fillId="0" borderId="30" xfId="47" applyFont="1" applyBorder="1" applyAlignment="1" applyProtection="1">
      <alignment/>
      <protection/>
    </xf>
    <xf numFmtId="0" fontId="36" fillId="0" borderId="0" xfId="47" applyFont="1" applyAlignment="1" applyProtection="1">
      <alignment horizontal="center" vertical="center" wrapText="1"/>
      <protection/>
    </xf>
    <xf numFmtId="0" fontId="34" fillId="0" borderId="0" xfId="47" applyFont="1" applyAlignment="1" applyProtection="1">
      <alignment/>
      <protection/>
    </xf>
    <xf numFmtId="0" fontId="34" fillId="0" borderId="0" xfId="47" applyFont="1" applyAlignment="1" applyProtection="1">
      <alignment/>
      <protection/>
    </xf>
    <xf numFmtId="0" fontId="26" fillId="0" borderId="0" xfId="47" applyFont="1" applyAlignment="1" applyProtection="1">
      <alignment/>
      <protection/>
    </xf>
    <xf numFmtId="0" fontId="26" fillId="0" borderId="0" xfId="47" applyFont="1" applyAlignment="1" applyProtection="1">
      <alignment horizontal="center" vertical="center" wrapText="1"/>
      <protection/>
    </xf>
    <xf numFmtId="0" fontId="20" fillId="0" borderId="31" xfId="47" applyFont="1" applyBorder="1" applyAlignment="1" applyProtection="1">
      <alignment horizontal="center" vertical="top"/>
      <protection/>
    </xf>
    <xf numFmtId="0" fontId="20" fillId="0" borderId="0" xfId="47" applyFont="1" applyAlignment="1" applyProtection="1">
      <alignment horizontal="center" vertical="top"/>
      <protection/>
    </xf>
    <xf numFmtId="0" fontId="26" fillId="0" borderId="0" xfId="47" applyFont="1" applyAlignment="1" applyProtection="1">
      <alignment vertical="center"/>
      <protection/>
    </xf>
    <xf numFmtId="0" fontId="26" fillId="0" borderId="0" xfId="47" applyFont="1" applyAlignment="1" applyProtection="1">
      <alignment wrapText="1"/>
      <protection/>
    </xf>
    <xf numFmtId="0" fontId="26" fillId="0" borderId="0" xfId="47" applyFont="1" applyAlignment="1" applyProtection="1">
      <alignment horizontal="center" vertical="top" wrapText="1"/>
      <protection/>
    </xf>
    <xf numFmtId="0" fontId="26" fillId="34" borderId="0" xfId="47" applyFont="1" applyFill="1" applyAlignment="1" applyProtection="1">
      <alignment horizontal="center" vertical="top" wrapText="1"/>
      <protection/>
    </xf>
    <xf numFmtId="0" fontId="36" fillId="34" borderId="0" xfId="47" applyFont="1" applyFill="1" applyAlignment="1" applyProtection="1">
      <alignment horizontal="center" vertical="center" wrapText="1"/>
      <protection/>
    </xf>
    <xf numFmtId="0" fontId="26" fillId="34" borderId="0" xfId="47" applyFont="1" applyFill="1" applyAlignment="1" applyProtection="1">
      <alignment horizontal="center" vertical="center" wrapText="1"/>
      <protection/>
    </xf>
    <xf numFmtId="0" fontId="36" fillId="0" borderId="0" xfId="47" applyFont="1" applyAlignment="1" applyProtection="1">
      <alignment horizontal="center" vertical="top" wrapText="1"/>
      <protection/>
    </xf>
    <xf numFmtId="0" fontId="28" fillId="0" borderId="0" xfId="47" applyFont="1" applyAlignment="1" applyProtection="1">
      <alignment horizontal="center" vertical="center"/>
      <protection/>
    </xf>
    <xf numFmtId="0" fontId="29" fillId="0" borderId="0" xfId="47" applyFont="1" applyAlignment="1" applyProtection="1">
      <alignment horizontal="center" vertical="center"/>
      <protection/>
    </xf>
    <xf numFmtId="0" fontId="18" fillId="0" borderId="0" xfId="47" applyAlignment="1" applyProtection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5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53">
      <selection activeCell="I44" activeCellId="4" sqref="I38 I49:I63 I148 I155 I44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1.57421875" style="1" customWidth="1"/>
    <col min="10" max="10" width="15.00390625" style="1" customWidth="1"/>
    <col min="11" max="11" width="14.00390625" style="1" customWidth="1"/>
    <col min="12" max="12" width="14.7109375" style="1" customWidth="1"/>
  </cols>
  <sheetData>
    <row r="1" spans="7:12" ht="14.25">
      <c r="G1" s="3"/>
      <c r="H1" s="4"/>
      <c r="I1" s="5"/>
      <c r="J1" s="6" t="s">
        <v>0</v>
      </c>
      <c r="K1" s="6"/>
      <c r="L1" s="6"/>
    </row>
    <row r="2" spans="8:12" ht="14.25">
      <c r="H2" s="4"/>
      <c r="J2" s="6" t="s">
        <v>1</v>
      </c>
      <c r="K2" s="6"/>
      <c r="L2" s="6"/>
    </row>
    <row r="3" spans="8:12" ht="14.25">
      <c r="H3" s="7"/>
      <c r="I3" s="4"/>
      <c r="J3" s="6" t="s">
        <v>2</v>
      </c>
      <c r="K3" s="6"/>
      <c r="L3" s="6"/>
    </row>
    <row r="4" spans="7:12" ht="14.25">
      <c r="G4" s="8" t="s">
        <v>3</v>
      </c>
      <c r="H4" s="4"/>
      <c r="J4" s="6" t="s">
        <v>4</v>
      </c>
      <c r="K4" s="6"/>
      <c r="L4" s="6"/>
    </row>
    <row r="5" spans="8:12" ht="14.25">
      <c r="H5" s="4"/>
      <c r="J5" s="6" t="s">
        <v>5</v>
      </c>
      <c r="K5" s="6"/>
      <c r="L5" s="6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10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0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3" t="s">
        <v>8</v>
      </c>
      <c r="B9" s="14"/>
      <c r="C9" s="14"/>
      <c r="D9" s="14"/>
      <c r="E9" s="14"/>
      <c r="F9" s="15"/>
      <c r="G9" s="16" t="s">
        <v>9</v>
      </c>
      <c r="H9" s="16"/>
      <c r="I9" s="16"/>
      <c r="J9" s="16"/>
      <c r="K9" s="16"/>
      <c r="L9" s="14"/>
    </row>
    <row r="10" spans="1:12" ht="14.25">
      <c r="A10" s="17"/>
      <c r="B10" s="18"/>
      <c r="C10" s="18"/>
      <c r="D10" s="18"/>
      <c r="E10" s="18"/>
      <c r="F10" s="19"/>
      <c r="G10" s="18"/>
      <c r="H10" s="18"/>
      <c r="I10" s="18"/>
      <c r="J10" s="18"/>
      <c r="K10" s="18"/>
      <c r="L10" s="18"/>
    </row>
    <row r="11" spans="1:12" ht="15">
      <c r="A11" s="17"/>
      <c r="B11" s="18"/>
      <c r="C11" s="18"/>
      <c r="D11" s="18"/>
      <c r="E11" s="18"/>
      <c r="F11" s="19"/>
      <c r="G11" s="20" t="s">
        <v>10</v>
      </c>
      <c r="H11" s="20"/>
      <c r="I11" s="20"/>
      <c r="J11" s="20"/>
      <c r="K11" s="20"/>
      <c r="L11" s="18"/>
    </row>
    <row r="12" spans="1:12" ht="14.25">
      <c r="A12" s="21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4.25">
      <c r="A13" s="22"/>
      <c r="B13" s="22"/>
      <c r="C13" s="22"/>
      <c r="D13" s="22"/>
      <c r="E13" s="22"/>
      <c r="F13" s="23"/>
      <c r="G13" s="24" t="s">
        <v>12</v>
      </c>
      <c r="H13" s="24"/>
      <c r="I13" s="24"/>
      <c r="J13" s="24"/>
      <c r="K13" s="24"/>
      <c r="L13" s="22"/>
    </row>
    <row r="14" spans="1:12" ht="14.25">
      <c r="A14" s="22"/>
      <c r="B14" s="22"/>
      <c r="C14" s="22"/>
      <c r="D14" s="22"/>
      <c r="E14" s="22"/>
      <c r="F14" s="23"/>
      <c r="G14" s="25" t="s">
        <v>13</v>
      </c>
      <c r="H14" s="25"/>
      <c r="I14" s="25"/>
      <c r="J14" s="25"/>
      <c r="K14" s="25"/>
      <c r="L14" s="22"/>
    </row>
    <row r="15" spans="1:12" ht="15">
      <c r="A15" s="22"/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4.25">
      <c r="A16" s="22"/>
      <c r="B16" s="22"/>
      <c r="C16" s="22"/>
      <c r="D16" s="22"/>
      <c r="E16" s="22"/>
      <c r="F16" s="23"/>
      <c r="G16" s="22"/>
      <c r="H16" s="22"/>
      <c r="I16" s="22"/>
      <c r="J16" s="22"/>
      <c r="K16" s="22"/>
      <c r="L16" s="22"/>
    </row>
    <row r="17" spans="1:12" ht="14.25">
      <c r="A17" s="22"/>
      <c r="B17" s="22"/>
      <c r="C17" s="22"/>
      <c r="D17" s="22"/>
      <c r="E17" s="22"/>
      <c r="F17" s="23"/>
      <c r="G17" s="24" t="s">
        <v>15</v>
      </c>
      <c r="H17" s="24"/>
      <c r="I17" s="24"/>
      <c r="J17" s="24"/>
      <c r="K17" s="24"/>
      <c r="L17" s="22"/>
    </row>
    <row r="18" spans="1:12" ht="14.25">
      <c r="A18" s="22"/>
      <c r="B18" s="22"/>
      <c r="C18" s="22"/>
      <c r="D18" s="22"/>
      <c r="E18" s="22"/>
      <c r="F18" s="23"/>
      <c r="G18" s="28" t="s">
        <v>16</v>
      </c>
      <c r="H18" s="28"/>
      <c r="I18" s="28"/>
      <c r="J18" s="28"/>
      <c r="K18" s="28"/>
      <c r="L18" s="22"/>
    </row>
    <row r="19" spans="1:12" ht="14.25">
      <c r="A19" s="22"/>
      <c r="B19" s="22"/>
      <c r="C19" s="22"/>
      <c r="D19" s="22"/>
      <c r="E19" s="22"/>
      <c r="F19" s="23"/>
      <c r="G19" s="29"/>
      <c r="H19" s="29"/>
      <c r="I19" s="29"/>
      <c r="J19" s="29"/>
      <c r="K19" s="29"/>
      <c r="L19" s="22"/>
    </row>
    <row r="20" spans="1:12" ht="14.25">
      <c r="A20" s="22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0"/>
    </row>
    <row r="21" spans="1:12" ht="14.25">
      <c r="A21" s="32" t="s">
        <v>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4.25">
      <c r="A22" s="22"/>
      <c r="B22" s="22"/>
      <c r="C22" s="22"/>
      <c r="D22" s="22"/>
      <c r="E22" s="22"/>
      <c r="F22" s="23"/>
      <c r="G22" s="22"/>
      <c r="H22" s="22"/>
      <c r="I22" s="22"/>
      <c r="J22" s="33"/>
      <c r="K22" s="34"/>
      <c r="L22" s="35" t="s">
        <v>18</v>
      </c>
    </row>
    <row r="23" spans="1:12" ht="14.25">
      <c r="A23" s="22"/>
      <c r="B23" s="22"/>
      <c r="C23" s="22"/>
      <c r="D23" s="22"/>
      <c r="E23" s="22"/>
      <c r="F23" s="23"/>
      <c r="G23" s="22"/>
      <c r="H23" s="22"/>
      <c r="I23" s="22"/>
      <c r="J23" s="36" t="s">
        <v>19</v>
      </c>
      <c r="K23" s="37"/>
      <c r="L23" s="38"/>
    </row>
    <row r="24" spans="1:12" ht="14.25">
      <c r="A24" s="22"/>
      <c r="B24" s="22"/>
      <c r="C24" s="22"/>
      <c r="D24" s="22"/>
      <c r="E24" s="29"/>
      <c r="F24" s="39"/>
      <c r="G24" s="22"/>
      <c r="H24" s="22"/>
      <c r="I24" s="40"/>
      <c r="J24" s="40"/>
      <c r="K24" s="41" t="s">
        <v>20</v>
      </c>
      <c r="L24" s="38"/>
    </row>
    <row r="25" spans="1:12" ht="14.25">
      <c r="A25" s="22"/>
      <c r="B25" s="22"/>
      <c r="C25" s="42"/>
      <c r="D25" s="43"/>
      <c r="E25" s="43"/>
      <c r="F25" s="44"/>
      <c r="G25" s="43"/>
      <c r="H25" s="43"/>
      <c r="I25" s="43"/>
      <c r="J25" s="22"/>
      <c r="K25" s="41" t="s">
        <v>21</v>
      </c>
      <c r="L25" s="38" t="s">
        <v>22</v>
      </c>
    </row>
    <row r="26" spans="1:12" ht="14.25">
      <c r="A26" s="22"/>
      <c r="B26" s="22"/>
      <c r="C26" s="22"/>
      <c r="D26" s="22"/>
      <c r="E26" s="22"/>
      <c r="F26" s="23"/>
      <c r="G26" s="39"/>
      <c r="H26" s="45"/>
      <c r="I26" s="22"/>
      <c r="J26" s="46" t="s">
        <v>23</v>
      </c>
      <c r="K26" s="47"/>
      <c r="L26" s="38"/>
    </row>
    <row r="27" spans="1:12" ht="14.25">
      <c r="A27" s="22"/>
      <c r="B27" s="22"/>
      <c r="C27" s="22"/>
      <c r="D27" s="22"/>
      <c r="E27" s="22"/>
      <c r="F27" s="23"/>
      <c r="G27" s="48" t="s">
        <v>24</v>
      </c>
      <c r="H27" s="49"/>
      <c r="I27" s="50" t="s">
        <v>25</v>
      </c>
      <c r="J27" s="51" t="s">
        <v>26</v>
      </c>
      <c r="K27" s="38" t="s">
        <v>27</v>
      </c>
      <c r="L27" s="38" t="s">
        <v>28</v>
      </c>
    </row>
    <row r="28" spans="1:12" ht="14.25">
      <c r="A28" s="22"/>
      <c r="B28" s="22"/>
      <c r="C28" s="22"/>
      <c r="D28" s="22"/>
      <c r="E28" s="22"/>
      <c r="F28" s="23"/>
      <c r="G28" s="52" t="s">
        <v>29</v>
      </c>
      <c r="H28" s="52"/>
      <c r="I28" s="53"/>
      <c r="J28" s="54"/>
      <c r="K28" s="55"/>
      <c r="L28" s="55"/>
    </row>
    <row r="29" spans="1:12" ht="15">
      <c r="A29" s="56"/>
      <c r="B29" s="56"/>
      <c r="C29" s="56"/>
      <c r="D29" s="56"/>
      <c r="E29" s="56"/>
      <c r="F29" s="57"/>
      <c r="G29" s="58"/>
      <c r="H29" s="22"/>
      <c r="I29" s="58"/>
      <c r="J29" s="58"/>
      <c r="K29" s="59"/>
      <c r="L29" s="60" t="s">
        <v>30</v>
      </c>
    </row>
    <row r="30" spans="1:12" ht="29.25" customHeight="1">
      <c r="A30" s="61" t="s">
        <v>31</v>
      </c>
      <c r="B30" s="62"/>
      <c r="C30" s="62"/>
      <c r="D30" s="62"/>
      <c r="E30" s="62"/>
      <c r="F30" s="62"/>
      <c r="G30" s="63" t="s">
        <v>32</v>
      </c>
      <c r="H30" s="64" t="s">
        <v>33</v>
      </c>
      <c r="I30" s="65" t="s">
        <v>34</v>
      </c>
      <c r="J30" s="66"/>
      <c r="K30" s="67" t="s">
        <v>35</v>
      </c>
      <c r="L30" s="68" t="s">
        <v>36</v>
      </c>
    </row>
    <row r="31" spans="1:12" ht="22.5">
      <c r="A31" s="69"/>
      <c r="B31" s="70"/>
      <c r="C31" s="70"/>
      <c r="D31" s="70"/>
      <c r="E31" s="70"/>
      <c r="F31" s="70"/>
      <c r="G31" s="71"/>
      <c r="H31" s="72"/>
      <c r="I31" s="73" t="s">
        <v>37</v>
      </c>
      <c r="J31" s="74" t="s">
        <v>38</v>
      </c>
      <c r="K31" s="75"/>
      <c r="L31" s="76"/>
    </row>
    <row r="32" spans="1:12" ht="14.25">
      <c r="A32" s="77" t="s">
        <v>39</v>
      </c>
      <c r="B32" s="78"/>
      <c r="C32" s="78"/>
      <c r="D32" s="78"/>
      <c r="E32" s="78"/>
      <c r="F32" s="79"/>
      <c r="G32" s="80">
        <v>2</v>
      </c>
      <c r="H32" s="81">
        <v>3</v>
      </c>
      <c r="I32" s="82" t="s">
        <v>40</v>
      </c>
      <c r="J32" s="83" t="s">
        <v>41</v>
      </c>
      <c r="K32" s="84">
        <v>6</v>
      </c>
      <c r="L32" s="84">
        <v>7</v>
      </c>
    </row>
    <row r="33" spans="1:12" ht="14.25">
      <c r="A33" s="85">
        <v>2</v>
      </c>
      <c r="B33" s="85"/>
      <c r="C33" s="86"/>
      <c r="D33" s="87"/>
      <c r="E33" s="85"/>
      <c r="F33" s="88"/>
      <c r="G33" s="87" t="s">
        <v>42</v>
      </c>
      <c r="H33" s="80">
        <v>1</v>
      </c>
      <c r="I33" s="89">
        <f>SUM(I34+I45+I64+I85+I92+I112+I138+I157+I167)</f>
        <v>1392900</v>
      </c>
      <c r="J33" s="89">
        <f>SUM(J34+J45+J64+J85+J92+J112+J138+J157+J167)</f>
        <v>332300</v>
      </c>
      <c r="K33" s="89">
        <f>SUM(K34+K45+K64+K85+K92+K112+K138+K157+K167)</f>
        <v>261606.18</v>
      </c>
      <c r="L33" s="89">
        <f>SUM(L34+L45+L64+L85+L92+L112+L138+L157+L167)</f>
        <v>261560.88</v>
      </c>
    </row>
    <row r="34" spans="1:12" ht="26.25">
      <c r="A34" s="85">
        <v>2</v>
      </c>
      <c r="B34" s="90">
        <v>1</v>
      </c>
      <c r="C34" s="91"/>
      <c r="D34" s="92"/>
      <c r="E34" s="93"/>
      <c r="F34" s="94"/>
      <c r="G34" s="95" t="s">
        <v>43</v>
      </c>
      <c r="H34" s="80">
        <v>2</v>
      </c>
      <c r="I34" s="89">
        <f>SUM(I35+I41)</f>
        <v>1185500</v>
      </c>
      <c r="J34" s="89">
        <f>SUM(J35+J41)</f>
        <v>258300</v>
      </c>
      <c r="K34" s="89">
        <f>SUM(K35+K41)</f>
        <v>205697.69999999998</v>
      </c>
      <c r="L34" s="89">
        <f>SUM(L35+L41)</f>
        <v>205697.69999999998</v>
      </c>
    </row>
    <row r="35" spans="1:12" ht="14.25">
      <c r="A35" s="96">
        <v>2</v>
      </c>
      <c r="B35" s="96">
        <v>1</v>
      </c>
      <c r="C35" s="97">
        <v>1</v>
      </c>
      <c r="D35" s="98"/>
      <c r="E35" s="96"/>
      <c r="F35" s="99"/>
      <c r="G35" s="98" t="s">
        <v>44</v>
      </c>
      <c r="H35" s="80">
        <v>3</v>
      </c>
      <c r="I35" s="89">
        <f>SUM(I36)</f>
        <v>1163700</v>
      </c>
      <c r="J35" s="89">
        <f>SUM(J36)</f>
        <v>253200</v>
      </c>
      <c r="K35" s="89">
        <f>SUM(K36)</f>
        <v>202133.93</v>
      </c>
      <c r="L35" s="89">
        <f>SUM(L36)</f>
        <v>202133.93</v>
      </c>
    </row>
    <row r="36" spans="1:12" ht="14.25">
      <c r="A36" s="100">
        <v>2</v>
      </c>
      <c r="B36" s="96">
        <v>1</v>
      </c>
      <c r="C36" s="97">
        <v>1</v>
      </c>
      <c r="D36" s="98">
        <v>1</v>
      </c>
      <c r="E36" s="96"/>
      <c r="F36" s="99"/>
      <c r="G36" s="98" t="s">
        <v>44</v>
      </c>
      <c r="H36" s="80">
        <v>4</v>
      </c>
      <c r="I36" s="89">
        <f>SUM(I37+I39)</f>
        <v>1163700</v>
      </c>
      <c r="J36" s="89">
        <f>SUM(J37+J39)</f>
        <v>253200</v>
      </c>
      <c r="K36" s="89">
        <f>SUM(K37+K39)</f>
        <v>202133.93</v>
      </c>
      <c r="L36" s="89">
        <f>SUM(L37+L39)</f>
        <v>202133.93</v>
      </c>
    </row>
    <row r="37" spans="1:12" ht="14.25">
      <c r="A37" s="100">
        <v>2</v>
      </c>
      <c r="B37" s="96">
        <v>1</v>
      </c>
      <c r="C37" s="97">
        <v>1</v>
      </c>
      <c r="D37" s="98">
        <v>1</v>
      </c>
      <c r="E37" s="96">
        <v>1</v>
      </c>
      <c r="F37" s="99"/>
      <c r="G37" s="98" t="s">
        <v>45</v>
      </c>
      <c r="H37" s="80">
        <v>5</v>
      </c>
      <c r="I37" s="101">
        <f>SUM(I38)</f>
        <v>1163700</v>
      </c>
      <c r="J37" s="101">
        <f>SUM(J38)</f>
        <v>253200</v>
      </c>
      <c r="K37" s="101">
        <f>SUM(K38)</f>
        <v>202133.93</v>
      </c>
      <c r="L37" s="101">
        <f>SUM(L38)</f>
        <v>202133.93</v>
      </c>
    </row>
    <row r="38" spans="1:12" ht="14.25">
      <c r="A38" s="100">
        <v>2</v>
      </c>
      <c r="B38" s="96">
        <v>1</v>
      </c>
      <c r="C38" s="97">
        <v>1</v>
      </c>
      <c r="D38" s="98">
        <v>1</v>
      </c>
      <c r="E38" s="96">
        <v>1</v>
      </c>
      <c r="F38" s="99">
        <v>1</v>
      </c>
      <c r="G38" s="98" t="s">
        <v>45</v>
      </c>
      <c r="H38" s="80">
        <v>6</v>
      </c>
      <c r="I38" s="102">
        <v>1163700</v>
      </c>
      <c r="J38" s="103">
        <v>253200</v>
      </c>
      <c r="K38" s="103">
        <v>202133.93</v>
      </c>
      <c r="L38" s="103">
        <v>202133.93</v>
      </c>
    </row>
    <row r="39" spans="1:12" ht="14.25" hidden="1">
      <c r="A39" s="100">
        <v>2</v>
      </c>
      <c r="B39" s="96">
        <v>1</v>
      </c>
      <c r="C39" s="97">
        <v>1</v>
      </c>
      <c r="D39" s="98">
        <v>1</v>
      </c>
      <c r="E39" s="96">
        <v>2</v>
      </c>
      <c r="F39" s="99"/>
      <c r="G39" s="98" t="s">
        <v>46</v>
      </c>
      <c r="H39" s="80">
        <v>7</v>
      </c>
      <c r="I39" s="101">
        <f>I40</f>
        <v>0</v>
      </c>
      <c r="J39" s="101">
        <f>J40</f>
        <v>0</v>
      </c>
      <c r="K39" s="101">
        <f>K40</f>
        <v>0</v>
      </c>
      <c r="L39" s="101">
        <f>L40</f>
        <v>0</v>
      </c>
    </row>
    <row r="40" spans="1:12" ht="14.25" hidden="1">
      <c r="A40" s="100">
        <v>2</v>
      </c>
      <c r="B40" s="96">
        <v>1</v>
      </c>
      <c r="C40" s="97">
        <v>1</v>
      </c>
      <c r="D40" s="98">
        <v>1</v>
      </c>
      <c r="E40" s="96">
        <v>2</v>
      </c>
      <c r="F40" s="99">
        <v>1</v>
      </c>
      <c r="G40" s="98" t="s">
        <v>46</v>
      </c>
      <c r="H40" s="80">
        <v>8</v>
      </c>
      <c r="I40" s="103"/>
      <c r="J40" s="104"/>
      <c r="K40" s="103"/>
      <c r="L40" s="104"/>
    </row>
    <row r="41" spans="1:12" ht="14.25">
      <c r="A41" s="100">
        <v>2</v>
      </c>
      <c r="B41" s="96">
        <v>1</v>
      </c>
      <c r="C41" s="97">
        <v>2</v>
      </c>
      <c r="D41" s="98"/>
      <c r="E41" s="96"/>
      <c r="F41" s="99"/>
      <c r="G41" s="98" t="s">
        <v>47</v>
      </c>
      <c r="H41" s="80">
        <v>9</v>
      </c>
      <c r="I41" s="101">
        <f aca="true" t="shared" si="0" ref="I41:L43">I42</f>
        <v>21800</v>
      </c>
      <c r="J41" s="89">
        <f t="shared" si="0"/>
        <v>5100</v>
      </c>
      <c r="K41" s="101">
        <f t="shared" si="0"/>
        <v>3563.77</v>
      </c>
      <c r="L41" s="89">
        <f t="shared" si="0"/>
        <v>3563.77</v>
      </c>
    </row>
    <row r="42" spans="1:12" ht="14.25">
      <c r="A42" s="100">
        <v>2</v>
      </c>
      <c r="B42" s="96">
        <v>1</v>
      </c>
      <c r="C42" s="97">
        <v>2</v>
      </c>
      <c r="D42" s="98">
        <v>1</v>
      </c>
      <c r="E42" s="96"/>
      <c r="F42" s="99"/>
      <c r="G42" s="98" t="s">
        <v>47</v>
      </c>
      <c r="H42" s="80">
        <v>10</v>
      </c>
      <c r="I42" s="101">
        <f t="shared" si="0"/>
        <v>21800</v>
      </c>
      <c r="J42" s="89">
        <f t="shared" si="0"/>
        <v>5100</v>
      </c>
      <c r="K42" s="89">
        <f t="shared" si="0"/>
        <v>3563.77</v>
      </c>
      <c r="L42" s="89">
        <f t="shared" si="0"/>
        <v>3563.77</v>
      </c>
    </row>
    <row r="43" spans="1:12" ht="14.25">
      <c r="A43" s="100">
        <v>2</v>
      </c>
      <c r="B43" s="96">
        <v>1</v>
      </c>
      <c r="C43" s="97">
        <v>2</v>
      </c>
      <c r="D43" s="98">
        <v>1</v>
      </c>
      <c r="E43" s="96">
        <v>1</v>
      </c>
      <c r="F43" s="99"/>
      <c r="G43" s="98" t="s">
        <v>47</v>
      </c>
      <c r="H43" s="80">
        <v>11</v>
      </c>
      <c r="I43" s="89">
        <f t="shared" si="0"/>
        <v>21800</v>
      </c>
      <c r="J43" s="89">
        <f t="shared" si="0"/>
        <v>5100</v>
      </c>
      <c r="K43" s="89">
        <f t="shared" si="0"/>
        <v>3563.77</v>
      </c>
      <c r="L43" s="89">
        <f t="shared" si="0"/>
        <v>3563.77</v>
      </c>
    </row>
    <row r="44" spans="1:12" ht="14.25">
      <c r="A44" s="100">
        <v>2</v>
      </c>
      <c r="B44" s="96">
        <v>1</v>
      </c>
      <c r="C44" s="97">
        <v>2</v>
      </c>
      <c r="D44" s="98">
        <v>1</v>
      </c>
      <c r="E44" s="96">
        <v>1</v>
      </c>
      <c r="F44" s="99">
        <v>1</v>
      </c>
      <c r="G44" s="98" t="s">
        <v>47</v>
      </c>
      <c r="H44" s="80">
        <v>12</v>
      </c>
      <c r="I44" s="104">
        <v>21800</v>
      </c>
      <c r="J44" s="103">
        <v>5100</v>
      </c>
      <c r="K44" s="103">
        <v>3563.77</v>
      </c>
      <c r="L44" s="103">
        <v>3563.77</v>
      </c>
    </row>
    <row r="45" spans="1:12" ht="14.25">
      <c r="A45" s="105">
        <v>2</v>
      </c>
      <c r="B45" s="106">
        <v>2</v>
      </c>
      <c r="C45" s="91"/>
      <c r="D45" s="92"/>
      <c r="E45" s="93"/>
      <c r="F45" s="94"/>
      <c r="G45" s="95" t="s">
        <v>48</v>
      </c>
      <c r="H45" s="80">
        <v>13</v>
      </c>
      <c r="I45" s="107">
        <f aca="true" t="shared" si="1" ref="I45:L47">I46</f>
        <v>157600</v>
      </c>
      <c r="J45" s="108">
        <f t="shared" si="1"/>
        <v>56800</v>
      </c>
      <c r="K45" s="107">
        <f t="shared" si="1"/>
        <v>45714.880000000005</v>
      </c>
      <c r="L45" s="107">
        <f t="shared" si="1"/>
        <v>45669.58000000001</v>
      </c>
    </row>
    <row r="46" spans="1:12" ht="14.25">
      <c r="A46" s="100">
        <v>2</v>
      </c>
      <c r="B46" s="96">
        <v>2</v>
      </c>
      <c r="C46" s="97">
        <v>1</v>
      </c>
      <c r="D46" s="98"/>
      <c r="E46" s="96"/>
      <c r="F46" s="99"/>
      <c r="G46" s="92" t="s">
        <v>48</v>
      </c>
      <c r="H46" s="80">
        <v>14</v>
      </c>
      <c r="I46" s="89">
        <f t="shared" si="1"/>
        <v>157600</v>
      </c>
      <c r="J46" s="101">
        <f t="shared" si="1"/>
        <v>56800</v>
      </c>
      <c r="K46" s="89">
        <f t="shared" si="1"/>
        <v>45714.880000000005</v>
      </c>
      <c r="L46" s="101">
        <f t="shared" si="1"/>
        <v>45669.58000000001</v>
      </c>
    </row>
    <row r="47" spans="1:12" ht="14.25">
      <c r="A47" s="100">
        <v>2</v>
      </c>
      <c r="B47" s="96">
        <v>2</v>
      </c>
      <c r="C47" s="97">
        <v>1</v>
      </c>
      <c r="D47" s="98">
        <v>1</v>
      </c>
      <c r="E47" s="96"/>
      <c r="F47" s="99"/>
      <c r="G47" s="92" t="s">
        <v>48</v>
      </c>
      <c r="H47" s="80">
        <v>15</v>
      </c>
      <c r="I47" s="89">
        <f t="shared" si="1"/>
        <v>157600</v>
      </c>
      <c r="J47" s="101">
        <f t="shared" si="1"/>
        <v>56800</v>
      </c>
      <c r="K47" s="109">
        <f t="shared" si="1"/>
        <v>45714.880000000005</v>
      </c>
      <c r="L47" s="109">
        <f t="shared" si="1"/>
        <v>45669.58000000001</v>
      </c>
    </row>
    <row r="48" spans="1:12" ht="14.25">
      <c r="A48" s="110">
        <v>2</v>
      </c>
      <c r="B48" s="111">
        <v>2</v>
      </c>
      <c r="C48" s="112">
        <v>1</v>
      </c>
      <c r="D48" s="113">
        <v>1</v>
      </c>
      <c r="E48" s="111">
        <v>1</v>
      </c>
      <c r="F48" s="114"/>
      <c r="G48" s="92" t="s">
        <v>48</v>
      </c>
      <c r="H48" s="80">
        <v>16</v>
      </c>
      <c r="I48" s="115">
        <f>SUM(I49:I63)</f>
        <v>157600</v>
      </c>
      <c r="J48" s="115">
        <f>SUM(J49:J63)</f>
        <v>56800</v>
      </c>
      <c r="K48" s="115">
        <f>SUM(K49:K63)</f>
        <v>45714.880000000005</v>
      </c>
      <c r="L48" s="115">
        <f>SUM(L49:L63)</f>
        <v>45669.58000000001</v>
      </c>
    </row>
    <row r="49" spans="1:12" ht="14.25">
      <c r="A49" s="100">
        <v>2</v>
      </c>
      <c r="B49" s="96">
        <v>2</v>
      </c>
      <c r="C49" s="97">
        <v>1</v>
      </c>
      <c r="D49" s="98">
        <v>1</v>
      </c>
      <c r="E49" s="96">
        <v>1</v>
      </c>
      <c r="F49" s="116">
        <v>1</v>
      </c>
      <c r="G49" s="98" t="s">
        <v>49</v>
      </c>
      <c r="H49" s="80">
        <v>17</v>
      </c>
      <c r="I49" s="103">
        <v>33900</v>
      </c>
      <c r="J49" s="103">
        <v>9500</v>
      </c>
      <c r="K49" s="103">
        <v>5922.02</v>
      </c>
      <c r="L49" s="103">
        <v>5922.02</v>
      </c>
    </row>
    <row r="50" spans="1:12" ht="26.25">
      <c r="A50" s="100">
        <v>2</v>
      </c>
      <c r="B50" s="96">
        <v>2</v>
      </c>
      <c r="C50" s="97">
        <v>1</v>
      </c>
      <c r="D50" s="98">
        <v>1</v>
      </c>
      <c r="E50" s="96">
        <v>1</v>
      </c>
      <c r="F50" s="99">
        <v>2</v>
      </c>
      <c r="G50" s="98" t="s">
        <v>50</v>
      </c>
      <c r="H50" s="80">
        <v>18</v>
      </c>
      <c r="I50" s="103">
        <v>600</v>
      </c>
      <c r="J50" s="103">
        <v>200</v>
      </c>
      <c r="K50" s="103">
        <v>189.55</v>
      </c>
      <c r="L50" s="103">
        <v>189.55</v>
      </c>
    </row>
    <row r="51" spans="1:12" ht="26.25">
      <c r="A51" s="100">
        <v>2</v>
      </c>
      <c r="B51" s="96">
        <v>2</v>
      </c>
      <c r="C51" s="97">
        <v>1</v>
      </c>
      <c r="D51" s="98">
        <v>1</v>
      </c>
      <c r="E51" s="96">
        <v>1</v>
      </c>
      <c r="F51" s="99">
        <v>5</v>
      </c>
      <c r="G51" s="98" t="s">
        <v>51</v>
      </c>
      <c r="H51" s="80">
        <v>19</v>
      </c>
      <c r="I51" s="103">
        <v>1000</v>
      </c>
      <c r="J51" s="103">
        <v>200</v>
      </c>
      <c r="K51" s="103">
        <v>175.78</v>
      </c>
      <c r="L51" s="103">
        <v>175.78</v>
      </c>
    </row>
    <row r="52" spans="1:12" ht="26.25">
      <c r="A52" s="100">
        <v>2</v>
      </c>
      <c r="B52" s="96">
        <v>2</v>
      </c>
      <c r="C52" s="97">
        <v>1</v>
      </c>
      <c r="D52" s="98">
        <v>1</v>
      </c>
      <c r="E52" s="96">
        <v>1</v>
      </c>
      <c r="F52" s="99">
        <v>6</v>
      </c>
      <c r="G52" s="98" t="s">
        <v>52</v>
      </c>
      <c r="H52" s="80">
        <v>20</v>
      </c>
      <c r="I52" s="103">
        <v>29000</v>
      </c>
      <c r="J52" s="103">
        <v>12900</v>
      </c>
      <c r="K52" s="103">
        <v>12607.02</v>
      </c>
      <c r="L52" s="103">
        <v>12607.02</v>
      </c>
    </row>
    <row r="53" spans="1:12" ht="26.25">
      <c r="A53" s="117">
        <v>2</v>
      </c>
      <c r="B53" s="93">
        <v>2</v>
      </c>
      <c r="C53" s="91">
        <v>1</v>
      </c>
      <c r="D53" s="92">
        <v>1</v>
      </c>
      <c r="E53" s="93">
        <v>1</v>
      </c>
      <c r="F53" s="94">
        <v>7</v>
      </c>
      <c r="G53" s="92" t="s">
        <v>53</v>
      </c>
      <c r="H53" s="80">
        <v>21</v>
      </c>
      <c r="I53" s="103">
        <v>1000</v>
      </c>
      <c r="J53" s="103">
        <v>500</v>
      </c>
      <c r="K53" s="103">
        <v>426.53</v>
      </c>
      <c r="L53" s="103">
        <v>426.53</v>
      </c>
    </row>
    <row r="54" spans="1:12" ht="14.25">
      <c r="A54" s="100">
        <v>2</v>
      </c>
      <c r="B54" s="96">
        <v>2</v>
      </c>
      <c r="C54" s="97">
        <v>1</v>
      </c>
      <c r="D54" s="98">
        <v>1</v>
      </c>
      <c r="E54" s="96">
        <v>1</v>
      </c>
      <c r="F54" s="99">
        <v>11</v>
      </c>
      <c r="G54" s="98" t="s">
        <v>54</v>
      </c>
      <c r="H54" s="80">
        <v>22</v>
      </c>
      <c r="I54" s="104">
        <v>200</v>
      </c>
      <c r="J54" s="103">
        <v>200</v>
      </c>
      <c r="K54" s="103"/>
      <c r="L54" s="103"/>
    </row>
    <row r="55" spans="1:12" ht="14.25" hidden="1">
      <c r="A55" s="110">
        <v>2</v>
      </c>
      <c r="B55" s="118">
        <v>2</v>
      </c>
      <c r="C55" s="119">
        <v>1</v>
      </c>
      <c r="D55" s="119">
        <v>1</v>
      </c>
      <c r="E55" s="119">
        <v>1</v>
      </c>
      <c r="F55" s="120">
        <v>12</v>
      </c>
      <c r="G55" s="121" t="s">
        <v>55</v>
      </c>
      <c r="H55" s="80">
        <v>23</v>
      </c>
      <c r="I55" s="122"/>
      <c r="J55" s="103"/>
      <c r="K55" s="103"/>
      <c r="L55" s="103"/>
    </row>
    <row r="56" spans="1:12" ht="26.25" hidden="1">
      <c r="A56" s="100">
        <v>2</v>
      </c>
      <c r="B56" s="96">
        <v>2</v>
      </c>
      <c r="C56" s="97">
        <v>1</v>
      </c>
      <c r="D56" s="97">
        <v>1</v>
      </c>
      <c r="E56" s="97">
        <v>1</v>
      </c>
      <c r="F56" s="99">
        <v>14</v>
      </c>
      <c r="G56" s="123" t="s">
        <v>56</v>
      </c>
      <c r="H56" s="80">
        <v>24</v>
      </c>
      <c r="I56" s="104"/>
      <c r="J56" s="104"/>
      <c r="K56" s="104"/>
      <c r="L56" s="104"/>
    </row>
    <row r="57" spans="1:12" ht="26.25" hidden="1">
      <c r="A57" s="100">
        <v>2</v>
      </c>
      <c r="B57" s="96">
        <v>2</v>
      </c>
      <c r="C57" s="97">
        <v>1</v>
      </c>
      <c r="D57" s="97">
        <v>1</v>
      </c>
      <c r="E57" s="97">
        <v>1</v>
      </c>
      <c r="F57" s="99">
        <v>15</v>
      </c>
      <c r="G57" s="98" t="s">
        <v>57</v>
      </c>
      <c r="H57" s="80">
        <v>25</v>
      </c>
      <c r="I57" s="104"/>
      <c r="J57" s="103"/>
      <c r="K57" s="103"/>
      <c r="L57" s="103"/>
    </row>
    <row r="58" spans="1:12" ht="14.25">
      <c r="A58" s="100">
        <v>2</v>
      </c>
      <c r="B58" s="96">
        <v>2</v>
      </c>
      <c r="C58" s="97">
        <v>1</v>
      </c>
      <c r="D58" s="97">
        <v>1</v>
      </c>
      <c r="E58" s="97">
        <v>1</v>
      </c>
      <c r="F58" s="99">
        <v>16</v>
      </c>
      <c r="G58" s="98" t="s">
        <v>58</v>
      </c>
      <c r="H58" s="80">
        <v>26</v>
      </c>
      <c r="I58" s="104">
        <v>2300</v>
      </c>
      <c r="J58" s="103">
        <v>900</v>
      </c>
      <c r="K58" s="103">
        <v>138.98</v>
      </c>
      <c r="L58" s="103">
        <v>138.98</v>
      </c>
    </row>
    <row r="59" spans="1:12" ht="26.25" hidden="1">
      <c r="A59" s="100">
        <v>2</v>
      </c>
      <c r="B59" s="96">
        <v>2</v>
      </c>
      <c r="C59" s="97">
        <v>1</v>
      </c>
      <c r="D59" s="97">
        <v>1</v>
      </c>
      <c r="E59" s="97">
        <v>1</v>
      </c>
      <c r="F59" s="99">
        <v>17</v>
      </c>
      <c r="G59" s="98" t="s">
        <v>59</v>
      </c>
      <c r="H59" s="80">
        <v>27</v>
      </c>
      <c r="I59" s="104"/>
      <c r="J59" s="104"/>
      <c r="K59" s="104"/>
      <c r="L59" s="104"/>
    </row>
    <row r="60" spans="1:12" ht="14.25">
      <c r="A60" s="100">
        <v>2</v>
      </c>
      <c r="B60" s="96">
        <v>2</v>
      </c>
      <c r="C60" s="97">
        <v>1</v>
      </c>
      <c r="D60" s="97">
        <v>1</v>
      </c>
      <c r="E60" s="97">
        <v>1</v>
      </c>
      <c r="F60" s="99">
        <v>20</v>
      </c>
      <c r="G60" s="98" t="s">
        <v>60</v>
      </c>
      <c r="H60" s="80">
        <v>28</v>
      </c>
      <c r="I60" s="104">
        <v>64200</v>
      </c>
      <c r="J60" s="103">
        <v>23200</v>
      </c>
      <c r="K60" s="103">
        <v>23200</v>
      </c>
      <c r="L60" s="103">
        <v>23200</v>
      </c>
    </row>
    <row r="61" spans="1:12" ht="26.25">
      <c r="A61" s="100">
        <v>2</v>
      </c>
      <c r="B61" s="96">
        <v>2</v>
      </c>
      <c r="C61" s="97">
        <v>1</v>
      </c>
      <c r="D61" s="97">
        <v>1</v>
      </c>
      <c r="E61" s="97">
        <v>1</v>
      </c>
      <c r="F61" s="99">
        <v>21</v>
      </c>
      <c r="G61" s="98" t="s">
        <v>61</v>
      </c>
      <c r="H61" s="80">
        <v>29</v>
      </c>
      <c r="I61" s="104">
        <v>5100</v>
      </c>
      <c r="J61" s="103">
        <v>1500</v>
      </c>
      <c r="K61" s="103">
        <v>176.08</v>
      </c>
      <c r="L61" s="103">
        <v>176.08</v>
      </c>
    </row>
    <row r="62" spans="1:12" ht="14.25">
      <c r="A62" s="100">
        <v>2</v>
      </c>
      <c r="B62" s="96">
        <v>2</v>
      </c>
      <c r="C62" s="97">
        <v>1</v>
      </c>
      <c r="D62" s="97">
        <v>1</v>
      </c>
      <c r="E62" s="97">
        <v>1</v>
      </c>
      <c r="F62" s="99">
        <v>22</v>
      </c>
      <c r="G62" s="98" t="s">
        <v>62</v>
      </c>
      <c r="H62" s="80">
        <v>30</v>
      </c>
      <c r="I62" s="104">
        <v>100</v>
      </c>
      <c r="J62" s="103">
        <v>100</v>
      </c>
      <c r="K62" s="103"/>
      <c r="L62" s="103"/>
    </row>
    <row r="63" spans="1:12" ht="14.25">
      <c r="A63" s="100">
        <v>2</v>
      </c>
      <c r="B63" s="96">
        <v>2</v>
      </c>
      <c r="C63" s="97">
        <v>1</v>
      </c>
      <c r="D63" s="97">
        <v>1</v>
      </c>
      <c r="E63" s="97">
        <v>1</v>
      </c>
      <c r="F63" s="99">
        <v>30</v>
      </c>
      <c r="G63" s="98" t="s">
        <v>63</v>
      </c>
      <c r="H63" s="80">
        <v>31</v>
      </c>
      <c r="I63" s="104">
        <v>20200</v>
      </c>
      <c r="J63" s="103">
        <v>7600</v>
      </c>
      <c r="K63" s="103">
        <v>2878.92</v>
      </c>
      <c r="L63" s="103">
        <v>2833.62</v>
      </c>
    </row>
    <row r="64" spans="1:12" ht="14.25" hidden="1">
      <c r="A64" s="124">
        <v>2</v>
      </c>
      <c r="B64" s="125">
        <v>3</v>
      </c>
      <c r="C64" s="90"/>
      <c r="D64" s="91"/>
      <c r="E64" s="91"/>
      <c r="F64" s="94"/>
      <c r="G64" s="126" t="s">
        <v>64</v>
      </c>
      <c r="H64" s="80">
        <v>32</v>
      </c>
      <c r="I64" s="107">
        <f>I65+I81</f>
        <v>0</v>
      </c>
      <c r="J64" s="107">
        <f>J65+J81</f>
        <v>0</v>
      </c>
      <c r="K64" s="107">
        <f>K65+K81</f>
        <v>0</v>
      </c>
      <c r="L64" s="107">
        <f>L65+L81</f>
        <v>0</v>
      </c>
    </row>
    <row r="65" spans="1:12" ht="14.25" hidden="1">
      <c r="A65" s="100">
        <v>2</v>
      </c>
      <c r="B65" s="96">
        <v>3</v>
      </c>
      <c r="C65" s="97">
        <v>1</v>
      </c>
      <c r="D65" s="97"/>
      <c r="E65" s="97"/>
      <c r="F65" s="99"/>
      <c r="G65" s="98" t="s">
        <v>65</v>
      </c>
      <c r="H65" s="80">
        <v>33</v>
      </c>
      <c r="I65" s="89">
        <f>SUM(I66+I71+I76)</f>
        <v>0</v>
      </c>
      <c r="J65" s="127">
        <f>SUM(J66+J71+J76)</f>
        <v>0</v>
      </c>
      <c r="K65" s="101">
        <f>SUM(K66+K71+K76)</f>
        <v>0</v>
      </c>
      <c r="L65" s="89">
        <f>SUM(L66+L71+L76)</f>
        <v>0</v>
      </c>
    </row>
    <row r="66" spans="1:12" ht="14.25" hidden="1">
      <c r="A66" s="100">
        <v>2</v>
      </c>
      <c r="B66" s="96">
        <v>3</v>
      </c>
      <c r="C66" s="97">
        <v>1</v>
      </c>
      <c r="D66" s="97">
        <v>1</v>
      </c>
      <c r="E66" s="97"/>
      <c r="F66" s="99"/>
      <c r="G66" s="98" t="s">
        <v>66</v>
      </c>
      <c r="H66" s="80">
        <v>34</v>
      </c>
      <c r="I66" s="89">
        <f>I67</f>
        <v>0</v>
      </c>
      <c r="J66" s="127">
        <f>J67</f>
        <v>0</v>
      </c>
      <c r="K66" s="101">
        <f>K67</f>
        <v>0</v>
      </c>
      <c r="L66" s="89">
        <f>L67</f>
        <v>0</v>
      </c>
    </row>
    <row r="67" spans="1:12" ht="14.25" hidden="1">
      <c r="A67" s="100">
        <v>2</v>
      </c>
      <c r="B67" s="96">
        <v>3</v>
      </c>
      <c r="C67" s="97">
        <v>1</v>
      </c>
      <c r="D67" s="97">
        <v>1</v>
      </c>
      <c r="E67" s="97">
        <v>1</v>
      </c>
      <c r="F67" s="99"/>
      <c r="G67" s="98" t="s">
        <v>66</v>
      </c>
      <c r="H67" s="80">
        <v>35</v>
      </c>
      <c r="I67" s="89">
        <f>SUM(I68:I70)</f>
        <v>0</v>
      </c>
      <c r="J67" s="127">
        <f>SUM(J68:J70)</f>
        <v>0</v>
      </c>
      <c r="K67" s="101">
        <f>SUM(K68:K70)</f>
        <v>0</v>
      </c>
      <c r="L67" s="89">
        <f>SUM(L68:L70)</f>
        <v>0</v>
      </c>
    </row>
    <row r="68" spans="1:12" ht="26.25" hidden="1">
      <c r="A68" s="100">
        <v>2</v>
      </c>
      <c r="B68" s="96">
        <v>3</v>
      </c>
      <c r="C68" s="97">
        <v>1</v>
      </c>
      <c r="D68" s="97">
        <v>1</v>
      </c>
      <c r="E68" s="97">
        <v>1</v>
      </c>
      <c r="F68" s="99">
        <v>1</v>
      </c>
      <c r="G68" s="98" t="s">
        <v>67</v>
      </c>
      <c r="H68" s="80">
        <v>36</v>
      </c>
      <c r="I68" s="104"/>
      <c r="J68" s="104"/>
      <c r="K68" s="104"/>
      <c r="L68" s="104"/>
    </row>
    <row r="69" spans="1:12" ht="14.25" hidden="1">
      <c r="A69" s="100">
        <v>2</v>
      </c>
      <c r="B69" s="93">
        <v>3</v>
      </c>
      <c r="C69" s="91">
        <v>1</v>
      </c>
      <c r="D69" s="91">
        <v>1</v>
      </c>
      <c r="E69" s="91">
        <v>1</v>
      </c>
      <c r="F69" s="94">
        <v>2</v>
      </c>
      <c r="G69" s="92" t="s">
        <v>68</v>
      </c>
      <c r="H69" s="80">
        <v>37</v>
      </c>
      <c r="I69" s="102"/>
      <c r="J69" s="102"/>
      <c r="K69" s="102"/>
      <c r="L69" s="102"/>
    </row>
    <row r="70" spans="1:12" ht="14.25" hidden="1">
      <c r="A70" s="96">
        <v>2</v>
      </c>
      <c r="B70" s="97">
        <v>3</v>
      </c>
      <c r="C70" s="97">
        <v>1</v>
      </c>
      <c r="D70" s="97">
        <v>1</v>
      </c>
      <c r="E70" s="97">
        <v>1</v>
      </c>
      <c r="F70" s="99">
        <v>3</v>
      </c>
      <c r="G70" s="98" t="s">
        <v>69</v>
      </c>
      <c r="H70" s="80">
        <v>38</v>
      </c>
      <c r="I70" s="104"/>
      <c r="J70" s="104"/>
      <c r="K70" s="104"/>
      <c r="L70" s="104"/>
    </row>
    <row r="71" spans="1:12" ht="26.25" hidden="1">
      <c r="A71" s="93">
        <v>2</v>
      </c>
      <c r="B71" s="91">
        <v>3</v>
      </c>
      <c r="C71" s="91">
        <v>1</v>
      </c>
      <c r="D71" s="91">
        <v>2</v>
      </c>
      <c r="E71" s="91"/>
      <c r="F71" s="94"/>
      <c r="G71" s="92" t="s">
        <v>70</v>
      </c>
      <c r="H71" s="80">
        <v>39</v>
      </c>
      <c r="I71" s="107">
        <f>I72</f>
        <v>0</v>
      </c>
      <c r="J71" s="128">
        <f>J72</f>
        <v>0</v>
      </c>
      <c r="K71" s="108">
        <f>K72</f>
        <v>0</v>
      </c>
      <c r="L71" s="108">
        <f>L72</f>
        <v>0</v>
      </c>
    </row>
    <row r="72" spans="1:12" ht="26.25" hidden="1">
      <c r="A72" s="111">
        <v>2</v>
      </c>
      <c r="B72" s="112">
        <v>3</v>
      </c>
      <c r="C72" s="112">
        <v>1</v>
      </c>
      <c r="D72" s="112">
        <v>2</v>
      </c>
      <c r="E72" s="112">
        <v>1</v>
      </c>
      <c r="F72" s="114"/>
      <c r="G72" s="92" t="s">
        <v>70</v>
      </c>
      <c r="H72" s="80">
        <v>40</v>
      </c>
      <c r="I72" s="109">
        <f>SUM(I73:I75)</f>
        <v>0</v>
      </c>
      <c r="J72" s="129">
        <f>SUM(J73:J75)</f>
        <v>0</v>
      </c>
      <c r="K72" s="130">
        <f>SUM(K73:K75)</f>
        <v>0</v>
      </c>
      <c r="L72" s="101">
        <f>SUM(L73:L75)</f>
        <v>0</v>
      </c>
    </row>
    <row r="73" spans="1:12" ht="26.25" hidden="1">
      <c r="A73" s="96">
        <v>2</v>
      </c>
      <c r="B73" s="97">
        <v>3</v>
      </c>
      <c r="C73" s="97">
        <v>1</v>
      </c>
      <c r="D73" s="97">
        <v>2</v>
      </c>
      <c r="E73" s="97">
        <v>1</v>
      </c>
      <c r="F73" s="99">
        <v>1</v>
      </c>
      <c r="G73" s="100" t="s">
        <v>67</v>
      </c>
      <c r="H73" s="80">
        <v>41</v>
      </c>
      <c r="I73" s="104"/>
      <c r="J73" s="104"/>
      <c r="K73" s="104"/>
      <c r="L73" s="104"/>
    </row>
    <row r="74" spans="1:12" ht="14.25" hidden="1">
      <c r="A74" s="96">
        <v>2</v>
      </c>
      <c r="B74" s="97">
        <v>3</v>
      </c>
      <c r="C74" s="97">
        <v>1</v>
      </c>
      <c r="D74" s="97">
        <v>2</v>
      </c>
      <c r="E74" s="97">
        <v>1</v>
      </c>
      <c r="F74" s="99">
        <v>2</v>
      </c>
      <c r="G74" s="100" t="s">
        <v>68</v>
      </c>
      <c r="H74" s="80">
        <v>42</v>
      </c>
      <c r="I74" s="104"/>
      <c r="J74" s="104"/>
      <c r="K74" s="104"/>
      <c r="L74" s="104"/>
    </row>
    <row r="75" spans="1:12" ht="14.25" hidden="1">
      <c r="A75" s="96">
        <v>2</v>
      </c>
      <c r="B75" s="97">
        <v>3</v>
      </c>
      <c r="C75" s="97">
        <v>1</v>
      </c>
      <c r="D75" s="97">
        <v>2</v>
      </c>
      <c r="E75" s="97">
        <v>1</v>
      </c>
      <c r="F75" s="99">
        <v>3</v>
      </c>
      <c r="G75" s="100" t="s">
        <v>69</v>
      </c>
      <c r="H75" s="80">
        <v>43</v>
      </c>
      <c r="I75" s="104"/>
      <c r="J75" s="104"/>
      <c r="K75" s="104"/>
      <c r="L75" s="104"/>
    </row>
    <row r="76" spans="1:12" ht="26.25" hidden="1">
      <c r="A76" s="96">
        <v>2</v>
      </c>
      <c r="B76" s="97">
        <v>3</v>
      </c>
      <c r="C76" s="97">
        <v>1</v>
      </c>
      <c r="D76" s="97">
        <v>3</v>
      </c>
      <c r="E76" s="97"/>
      <c r="F76" s="99"/>
      <c r="G76" s="100" t="s">
        <v>71</v>
      </c>
      <c r="H76" s="80">
        <v>44</v>
      </c>
      <c r="I76" s="89">
        <f>I77</f>
        <v>0</v>
      </c>
      <c r="J76" s="127">
        <f>J77</f>
        <v>0</v>
      </c>
      <c r="K76" s="101">
        <f>K77</f>
        <v>0</v>
      </c>
      <c r="L76" s="101">
        <f>L77</f>
        <v>0</v>
      </c>
    </row>
    <row r="77" spans="1:12" ht="26.25" hidden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/>
      <c r="G77" s="100" t="s">
        <v>72</v>
      </c>
      <c r="H77" s="80">
        <v>45</v>
      </c>
      <c r="I77" s="89">
        <f>SUM(I78:I80)</f>
        <v>0</v>
      </c>
      <c r="J77" s="127">
        <f>SUM(J78:J80)</f>
        <v>0</v>
      </c>
      <c r="K77" s="101">
        <f>SUM(K78:K80)</f>
        <v>0</v>
      </c>
      <c r="L77" s="101">
        <f>SUM(L78:L80)</f>
        <v>0</v>
      </c>
    </row>
    <row r="78" spans="1:12" ht="14.25" hidden="1">
      <c r="A78" s="93">
        <v>2</v>
      </c>
      <c r="B78" s="91">
        <v>3</v>
      </c>
      <c r="C78" s="91">
        <v>1</v>
      </c>
      <c r="D78" s="91">
        <v>3</v>
      </c>
      <c r="E78" s="91">
        <v>1</v>
      </c>
      <c r="F78" s="94">
        <v>1</v>
      </c>
      <c r="G78" s="117" t="s">
        <v>73</v>
      </c>
      <c r="H78" s="80">
        <v>46</v>
      </c>
      <c r="I78" s="102"/>
      <c r="J78" s="102"/>
      <c r="K78" s="102"/>
      <c r="L78" s="102"/>
    </row>
    <row r="79" spans="1:12" ht="14.25" hidden="1">
      <c r="A79" s="96">
        <v>2</v>
      </c>
      <c r="B79" s="97">
        <v>3</v>
      </c>
      <c r="C79" s="97">
        <v>1</v>
      </c>
      <c r="D79" s="97">
        <v>3</v>
      </c>
      <c r="E79" s="97">
        <v>1</v>
      </c>
      <c r="F79" s="99">
        <v>2</v>
      </c>
      <c r="G79" s="100" t="s">
        <v>74</v>
      </c>
      <c r="H79" s="80">
        <v>47</v>
      </c>
      <c r="I79" s="104"/>
      <c r="J79" s="104"/>
      <c r="K79" s="104"/>
      <c r="L79" s="104"/>
    </row>
    <row r="80" spans="1:12" ht="14.25" hidden="1">
      <c r="A80" s="93">
        <v>2</v>
      </c>
      <c r="B80" s="91">
        <v>3</v>
      </c>
      <c r="C80" s="91">
        <v>1</v>
      </c>
      <c r="D80" s="91">
        <v>3</v>
      </c>
      <c r="E80" s="91">
        <v>1</v>
      </c>
      <c r="F80" s="94">
        <v>3</v>
      </c>
      <c r="G80" s="117" t="s">
        <v>75</v>
      </c>
      <c r="H80" s="80">
        <v>48</v>
      </c>
      <c r="I80" s="102"/>
      <c r="J80" s="102"/>
      <c r="K80" s="102"/>
      <c r="L80" s="102"/>
    </row>
    <row r="81" spans="1:12" ht="14.25" hidden="1">
      <c r="A81" s="93">
        <v>2</v>
      </c>
      <c r="B81" s="91">
        <v>3</v>
      </c>
      <c r="C81" s="91">
        <v>2</v>
      </c>
      <c r="D81" s="91"/>
      <c r="E81" s="91"/>
      <c r="F81" s="94"/>
      <c r="G81" s="117" t="s">
        <v>76</v>
      </c>
      <c r="H81" s="80">
        <v>49</v>
      </c>
      <c r="I81" s="89">
        <f aca="true" t="shared" si="2" ref="I81:L82">I82</f>
        <v>0</v>
      </c>
      <c r="J81" s="89">
        <f t="shared" si="2"/>
        <v>0</v>
      </c>
      <c r="K81" s="89">
        <f t="shared" si="2"/>
        <v>0</v>
      </c>
      <c r="L81" s="89">
        <f t="shared" si="2"/>
        <v>0</v>
      </c>
    </row>
    <row r="82" spans="1:12" ht="14.25" hidden="1">
      <c r="A82" s="93">
        <v>2</v>
      </c>
      <c r="B82" s="91">
        <v>3</v>
      </c>
      <c r="C82" s="91">
        <v>2</v>
      </c>
      <c r="D82" s="91">
        <v>1</v>
      </c>
      <c r="E82" s="91"/>
      <c r="F82" s="94"/>
      <c r="G82" s="117" t="s">
        <v>76</v>
      </c>
      <c r="H82" s="80">
        <v>50</v>
      </c>
      <c r="I82" s="89">
        <f t="shared" si="2"/>
        <v>0</v>
      </c>
      <c r="J82" s="89">
        <f t="shared" si="2"/>
        <v>0</v>
      </c>
      <c r="K82" s="89">
        <f t="shared" si="2"/>
        <v>0</v>
      </c>
      <c r="L82" s="89">
        <f t="shared" si="2"/>
        <v>0</v>
      </c>
    </row>
    <row r="83" spans="1:12" ht="14.25" hidden="1">
      <c r="A83" s="93">
        <v>2</v>
      </c>
      <c r="B83" s="91">
        <v>3</v>
      </c>
      <c r="C83" s="91">
        <v>2</v>
      </c>
      <c r="D83" s="91">
        <v>1</v>
      </c>
      <c r="E83" s="91">
        <v>1</v>
      </c>
      <c r="F83" s="94"/>
      <c r="G83" s="117" t="s">
        <v>76</v>
      </c>
      <c r="H83" s="80">
        <v>51</v>
      </c>
      <c r="I83" s="89">
        <f>SUM(I84)</f>
        <v>0</v>
      </c>
      <c r="J83" s="89">
        <f>SUM(J84)</f>
        <v>0</v>
      </c>
      <c r="K83" s="89">
        <f>SUM(K84)</f>
        <v>0</v>
      </c>
      <c r="L83" s="89">
        <f>SUM(L84)</f>
        <v>0</v>
      </c>
    </row>
    <row r="84" spans="1:12" ht="14.25" hidden="1">
      <c r="A84" s="93">
        <v>2</v>
      </c>
      <c r="B84" s="91">
        <v>3</v>
      </c>
      <c r="C84" s="91">
        <v>2</v>
      </c>
      <c r="D84" s="91">
        <v>1</v>
      </c>
      <c r="E84" s="91">
        <v>1</v>
      </c>
      <c r="F84" s="94">
        <v>1</v>
      </c>
      <c r="G84" s="117" t="s">
        <v>76</v>
      </c>
      <c r="H84" s="80">
        <v>52</v>
      </c>
      <c r="I84" s="104"/>
      <c r="J84" s="104"/>
      <c r="K84" s="104"/>
      <c r="L84" s="104"/>
    </row>
    <row r="85" spans="1:12" ht="14.25" hidden="1">
      <c r="A85" s="85">
        <v>2</v>
      </c>
      <c r="B85" s="86">
        <v>4</v>
      </c>
      <c r="C85" s="86"/>
      <c r="D85" s="86"/>
      <c r="E85" s="86"/>
      <c r="F85" s="88"/>
      <c r="G85" s="131" t="s">
        <v>77</v>
      </c>
      <c r="H85" s="80">
        <v>53</v>
      </c>
      <c r="I85" s="89">
        <f aca="true" t="shared" si="3" ref="I85:L87">I86</f>
        <v>0</v>
      </c>
      <c r="J85" s="127">
        <f t="shared" si="3"/>
        <v>0</v>
      </c>
      <c r="K85" s="101">
        <f t="shared" si="3"/>
        <v>0</v>
      </c>
      <c r="L85" s="101">
        <f t="shared" si="3"/>
        <v>0</v>
      </c>
    </row>
    <row r="86" spans="1:12" ht="14.25" hidden="1">
      <c r="A86" s="96">
        <v>2</v>
      </c>
      <c r="B86" s="97">
        <v>4</v>
      </c>
      <c r="C86" s="97">
        <v>1</v>
      </c>
      <c r="D86" s="97"/>
      <c r="E86" s="97"/>
      <c r="F86" s="99"/>
      <c r="G86" s="100" t="s">
        <v>78</v>
      </c>
      <c r="H86" s="80">
        <v>54</v>
      </c>
      <c r="I86" s="89">
        <f t="shared" si="3"/>
        <v>0</v>
      </c>
      <c r="J86" s="127">
        <f t="shared" si="3"/>
        <v>0</v>
      </c>
      <c r="K86" s="101">
        <f t="shared" si="3"/>
        <v>0</v>
      </c>
      <c r="L86" s="101">
        <f t="shared" si="3"/>
        <v>0</v>
      </c>
    </row>
    <row r="87" spans="1:12" ht="14.25" hidden="1">
      <c r="A87" s="96">
        <v>2</v>
      </c>
      <c r="B87" s="97">
        <v>4</v>
      </c>
      <c r="C87" s="97">
        <v>1</v>
      </c>
      <c r="D87" s="97">
        <v>1</v>
      </c>
      <c r="E87" s="97"/>
      <c r="F87" s="99"/>
      <c r="G87" s="100" t="s">
        <v>78</v>
      </c>
      <c r="H87" s="80">
        <v>55</v>
      </c>
      <c r="I87" s="89">
        <f t="shared" si="3"/>
        <v>0</v>
      </c>
      <c r="J87" s="127">
        <f t="shared" si="3"/>
        <v>0</v>
      </c>
      <c r="K87" s="101">
        <f t="shared" si="3"/>
        <v>0</v>
      </c>
      <c r="L87" s="101">
        <f t="shared" si="3"/>
        <v>0</v>
      </c>
    </row>
    <row r="88" spans="1:12" ht="14.25" hidden="1">
      <c r="A88" s="96">
        <v>2</v>
      </c>
      <c r="B88" s="97">
        <v>4</v>
      </c>
      <c r="C88" s="97">
        <v>1</v>
      </c>
      <c r="D88" s="97">
        <v>1</v>
      </c>
      <c r="E88" s="97">
        <v>1</v>
      </c>
      <c r="F88" s="99"/>
      <c r="G88" s="100" t="s">
        <v>78</v>
      </c>
      <c r="H88" s="80">
        <v>56</v>
      </c>
      <c r="I88" s="89">
        <f>SUM(I89:I91)</f>
        <v>0</v>
      </c>
      <c r="J88" s="127">
        <f>SUM(J89:J91)</f>
        <v>0</v>
      </c>
      <c r="K88" s="101">
        <f>SUM(K89:K91)</f>
        <v>0</v>
      </c>
      <c r="L88" s="101">
        <f>SUM(L89:L91)</f>
        <v>0</v>
      </c>
    </row>
    <row r="89" spans="1:12" ht="14.25" hidden="1">
      <c r="A89" s="96">
        <v>2</v>
      </c>
      <c r="B89" s="97">
        <v>4</v>
      </c>
      <c r="C89" s="97">
        <v>1</v>
      </c>
      <c r="D89" s="97">
        <v>1</v>
      </c>
      <c r="E89" s="97">
        <v>1</v>
      </c>
      <c r="F89" s="99">
        <v>1</v>
      </c>
      <c r="G89" s="100" t="s">
        <v>79</v>
      </c>
      <c r="H89" s="80">
        <v>57</v>
      </c>
      <c r="I89" s="104"/>
      <c r="J89" s="104"/>
      <c r="K89" s="104"/>
      <c r="L89" s="104"/>
    </row>
    <row r="90" spans="1:12" ht="14.25" hidden="1">
      <c r="A90" s="96">
        <v>2</v>
      </c>
      <c r="B90" s="96">
        <v>4</v>
      </c>
      <c r="C90" s="96">
        <v>1</v>
      </c>
      <c r="D90" s="97">
        <v>1</v>
      </c>
      <c r="E90" s="97">
        <v>1</v>
      </c>
      <c r="F90" s="132">
        <v>2</v>
      </c>
      <c r="G90" s="98" t="s">
        <v>80</v>
      </c>
      <c r="H90" s="80">
        <v>58</v>
      </c>
      <c r="I90" s="104"/>
      <c r="J90" s="104"/>
      <c r="K90" s="104"/>
      <c r="L90" s="104"/>
    </row>
    <row r="91" spans="1:12" ht="14.25" hidden="1">
      <c r="A91" s="96">
        <v>2</v>
      </c>
      <c r="B91" s="97">
        <v>4</v>
      </c>
      <c r="C91" s="96">
        <v>1</v>
      </c>
      <c r="D91" s="97">
        <v>1</v>
      </c>
      <c r="E91" s="97">
        <v>1</v>
      </c>
      <c r="F91" s="132">
        <v>3</v>
      </c>
      <c r="G91" s="98" t="s">
        <v>81</v>
      </c>
      <c r="H91" s="80">
        <v>59</v>
      </c>
      <c r="I91" s="104"/>
      <c r="J91" s="104"/>
      <c r="K91" s="104"/>
      <c r="L91" s="104"/>
    </row>
    <row r="92" spans="1:12" ht="14.25" hidden="1">
      <c r="A92" s="85">
        <v>2</v>
      </c>
      <c r="B92" s="86">
        <v>5</v>
      </c>
      <c r="C92" s="85"/>
      <c r="D92" s="86"/>
      <c r="E92" s="86"/>
      <c r="F92" s="133"/>
      <c r="G92" s="87" t="s">
        <v>82</v>
      </c>
      <c r="H92" s="80">
        <v>60</v>
      </c>
      <c r="I92" s="89">
        <f>SUM(I93+I98+I103)</f>
        <v>0</v>
      </c>
      <c r="J92" s="127">
        <f>SUM(J93+J98+J103)</f>
        <v>0</v>
      </c>
      <c r="K92" s="101">
        <f>SUM(K93+K98+K103)</f>
        <v>0</v>
      </c>
      <c r="L92" s="101">
        <f>SUM(L93+L98+L103)</f>
        <v>0</v>
      </c>
    </row>
    <row r="93" spans="1:12" ht="14.25" hidden="1">
      <c r="A93" s="93">
        <v>2</v>
      </c>
      <c r="B93" s="91">
        <v>5</v>
      </c>
      <c r="C93" s="93">
        <v>1</v>
      </c>
      <c r="D93" s="91"/>
      <c r="E93" s="91"/>
      <c r="F93" s="134"/>
      <c r="G93" s="92" t="s">
        <v>83</v>
      </c>
      <c r="H93" s="80">
        <v>61</v>
      </c>
      <c r="I93" s="107">
        <f aca="true" t="shared" si="4" ref="I93:L94">I94</f>
        <v>0</v>
      </c>
      <c r="J93" s="128">
        <f t="shared" si="4"/>
        <v>0</v>
      </c>
      <c r="K93" s="108">
        <f t="shared" si="4"/>
        <v>0</v>
      </c>
      <c r="L93" s="108">
        <f t="shared" si="4"/>
        <v>0</v>
      </c>
    </row>
    <row r="94" spans="1:12" ht="14.25" hidden="1">
      <c r="A94" s="96">
        <v>2</v>
      </c>
      <c r="B94" s="97">
        <v>5</v>
      </c>
      <c r="C94" s="96">
        <v>1</v>
      </c>
      <c r="D94" s="97">
        <v>1</v>
      </c>
      <c r="E94" s="97"/>
      <c r="F94" s="132"/>
      <c r="G94" s="98" t="s">
        <v>83</v>
      </c>
      <c r="H94" s="80">
        <v>62</v>
      </c>
      <c r="I94" s="89">
        <f t="shared" si="4"/>
        <v>0</v>
      </c>
      <c r="J94" s="127">
        <f t="shared" si="4"/>
        <v>0</v>
      </c>
      <c r="K94" s="101">
        <f t="shared" si="4"/>
        <v>0</v>
      </c>
      <c r="L94" s="101">
        <f t="shared" si="4"/>
        <v>0</v>
      </c>
    </row>
    <row r="95" spans="1:12" ht="14.25" hidden="1">
      <c r="A95" s="96">
        <v>2</v>
      </c>
      <c r="B95" s="97">
        <v>5</v>
      </c>
      <c r="C95" s="96">
        <v>1</v>
      </c>
      <c r="D95" s="97">
        <v>1</v>
      </c>
      <c r="E95" s="97">
        <v>1</v>
      </c>
      <c r="F95" s="132"/>
      <c r="G95" s="98" t="s">
        <v>83</v>
      </c>
      <c r="H95" s="80">
        <v>63</v>
      </c>
      <c r="I95" s="89">
        <f>SUM(I96:I97)</f>
        <v>0</v>
      </c>
      <c r="J95" s="127">
        <f>SUM(J96:J97)</f>
        <v>0</v>
      </c>
      <c r="K95" s="101">
        <f>SUM(K96:K97)</f>
        <v>0</v>
      </c>
      <c r="L95" s="101">
        <f>SUM(L96:L97)</f>
        <v>0</v>
      </c>
    </row>
    <row r="96" spans="1:12" ht="26.25" hidden="1">
      <c r="A96" s="96">
        <v>2</v>
      </c>
      <c r="B96" s="97">
        <v>5</v>
      </c>
      <c r="C96" s="96">
        <v>1</v>
      </c>
      <c r="D96" s="97">
        <v>1</v>
      </c>
      <c r="E96" s="97">
        <v>1</v>
      </c>
      <c r="F96" s="132">
        <v>1</v>
      </c>
      <c r="G96" s="98" t="s">
        <v>84</v>
      </c>
      <c r="H96" s="80">
        <v>64</v>
      </c>
      <c r="I96" s="104"/>
      <c r="J96" s="104"/>
      <c r="K96" s="104"/>
      <c r="L96" s="104"/>
    </row>
    <row r="97" spans="1:12" ht="26.25" hidden="1">
      <c r="A97" s="96">
        <v>2</v>
      </c>
      <c r="B97" s="97">
        <v>5</v>
      </c>
      <c r="C97" s="96">
        <v>1</v>
      </c>
      <c r="D97" s="97">
        <v>1</v>
      </c>
      <c r="E97" s="97">
        <v>1</v>
      </c>
      <c r="F97" s="132">
        <v>2</v>
      </c>
      <c r="G97" s="98" t="s">
        <v>85</v>
      </c>
      <c r="H97" s="80">
        <v>65</v>
      </c>
      <c r="I97" s="104"/>
      <c r="J97" s="104"/>
      <c r="K97" s="104"/>
      <c r="L97" s="104"/>
    </row>
    <row r="98" spans="1:12" ht="14.25" hidden="1">
      <c r="A98" s="96">
        <v>2</v>
      </c>
      <c r="B98" s="97">
        <v>5</v>
      </c>
      <c r="C98" s="96">
        <v>2</v>
      </c>
      <c r="D98" s="97"/>
      <c r="E98" s="97"/>
      <c r="F98" s="132"/>
      <c r="G98" s="98" t="s">
        <v>86</v>
      </c>
      <c r="H98" s="80">
        <v>66</v>
      </c>
      <c r="I98" s="89">
        <f aca="true" t="shared" si="5" ref="I98:L99">I99</f>
        <v>0</v>
      </c>
      <c r="J98" s="127">
        <f t="shared" si="5"/>
        <v>0</v>
      </c>
      <c r="K98" s="101">
        <f t="shared" si="5"/>
        <v>0</v>
      </c>
      <c r="L98" s="89">
        <f t="shared" si="5"/>
        <v>0</v>
      </c>
    </row>
    <row r="99" spans="1:12" ht="14.25" hidden="1">
      <c r="A99" s="100">
        <v>2</v>
      </c>
      <c r="B99" s="96">
        <v>5</v>
      </c>
      <c r="C99" s="97">
        <v>2</v>
      </c>
      <c r="D99" s="98">
        <v>1</v>
      </c>
      <c r="E99" s="96"/>
      <c r="F99" s="132"/>
      <c r="G99" s="98" t="s">
        <v>86</v>
      </c>
      <c r="H99" s="80">
        <v>67</v>
      </c>
      <c r="I99" s="89">
        <f t="shared" si="5"/>
        <v>0</v>
      </c>
      <c r="J99" s="127">
        <f t="shared" si="5"/>
        <v>0</v>
      </c>
      <c r="K99" s="101">
        <f t="shared" si="5"/>
        <v>0</v>
      </c>
      <c r="L99" s="89">
        <f t="shared" si="5"/>
        <v>0</v>
      </c>
    </row>
    <row r="100" spans="1:12" ht="14.25" hidden="1">
      <c r="A100" s="100">
        <v>2</v>
      </c>
      <c r="B100" s="96">
        <v>5</v>
      </c>
      <c r="C100" s="97">
        <v>2</v>
      </c>
      <c r="D100" s="98">
        <v>1</v>
      </c>
      <c r="E100" s="96">
        <v>1</v>
      </c>
      <c r="F100" s="132"/>
      <c r="G100" s="98" t="s">
        <v>86</v>
      </c>
      <c r="H100" s="80">
        <v>68</v>
      </c>
      <c r="I100" s="89">
        <f>SUM(I101:I102)</f>
        <v>0</v>
      </c>
      <c r="J100" s="127">
        <f>SUM(J101:J102)</f>
        <v>0</v>
      </c>
      <c r="K100" s="101">
        <f>SUM(K101:K102)</f>
        <v>0</v>
      </c>
      <c r="L100" s="89">
        <f>SUM(L101:L102)</f>
        <v>0</v>
      </c>
    </row>
    <row r="101" spans="1:12" ht="26.25" hidden="1">
      <c r="A101" s="100">
        <v>2</v>
      </c>
      <c r="B101" s="96">
        <v>5</v>
      </c>
      <c r="C101" s="97">
        <v>2</v>
      </c>
      <c r="D101" s="98">
        <v>1</v>
      </c>
      <c r="E101" s="96">
        <v>1</v>
      </c>
      <c r="F101" s="132">
        <v>1</v>
      </c>
      <c r="G101" s="98" t="s">
        <v>87</v>
      </c>
      <c r="H101" s="80">
        <v>69</v>
      </c>
      <c r="I101" s="104"/>
      <c r="J101" s="104"/>
      <c r="K101" s="104"/>
      <c r="L101" s="104"/>
    </row>
    <row r="102" spans="1:12" ht="26.25" hidden="1">
      <c r="A102" s="100">
        <v>2</v>
      </c>
      <c r="B102" s="96">
        <v>5</v>
      </c>
      <c r="C102" s="97">
        <v>2</v>
      </c>
      <c r="D102" s="98">
        <v>1</v>
      </c>
      <c r="E102" s="96">
        <v>1</v>
      </c>
      <c r="F102" s="132">
        <v>2</v>
      </c>
      <c r="G102" s="98" t="s">
        <v>88</v>
      </c>
      <c r="H102" s="80">
        <v>70</v>
      </c>
      <c r="I102" s="104"/>
      <c r="J102" s="104"/>
      <c r="K102" s="104"/>
      <c r="L102" s="104"/>
    </row>
    <row r="103" spans="1:12" ht="26.25" hidden="1">
      <c r="A103" s="100">
        <v>2</v>
      </c>
      <c r="B103" s="96">
        <v>5</v>
      </c>
      <c r="C103" s="97">
        <v>3</v>
      </c>
      <c r="D103" s="98"/>
      <c r="E103" s="96"/>
      <c r="F103" s="132"/>
      <c r="G103" s="98" t="s">
        <v>89</v>
      </c>
      <c r="H103" s="80">
        <v>71</v>
      </c>
      <c r="I103" s="89">
        <f>I104+I108</f>
        <v>0</v>
      </c>
      <c r="J103" s="89">
        <f>J104+J108</f>
        <v>0</v>
      </c>
      <c r="K103" s="89">
        <f>K104+K108</f>
        <v>0</v>
      </c>
      <c r="L103" s="89">
        <f>L104+L108</f>
        <v>0</v>
      </c>
    </row>
    <row r="104" spans="1:12" ht="26.25" hidden="1">
      <c r="A104" s="100">
        <v>2</v>
      </c>
      <c r="B104" s="96">
        <v>5</v>
      </c>
      <c r="C104" s="97">
        <v>3</v>
      </c>
      <c r="D104" s="98">
        <v>1</v>
      </c>
      <c r="E104" s="96"/>
      <c r="F104" s="132"/>
      <c r="G104" s="98" t="s">
        <v>90</v>
      </c>
      <c r="H104" s="80">
        <v>72</v>
      </c>
      <c r="I104" s="89">
        <f>I105</f>
        <v>0</v>
      </c>
      <c r="J104" s="127">
        <f>J105</f>
        <v>0</v>
      </c>
      <c r="K104" s="101">
        <f>K105</f>
        <v>0</v>
      </c>
      <c r="L104" s="89">
        <f>L105</f>
        <v>0</v>
      </c>
    </row>
    <row r="105" spans="1:12" ht="26.25" hidden="1">
      <c r="A105" s="110">
        <v>2</v>
      </c>
      <c r="B105" s="111">
        <v>5</v>
      </c>
      <c r="C105" s="112">
        <v>3</v>
      </c>
      <c r="D105" s="113">
        <v>1</v>
      </c>
      <c r="E105" s="111">
        <v>1</v>
      </c>
      <c r="F105" s="135"/>
      <c r="G105" s="113" t="s">
        <v>90</v>
      </c>
      <c r="H105" s="80">
        <v>73</v>
      </c>
      <c r="I105" s="109">
        <f>SUM(I106:I107)</f>
        <v>0</v>
      </c>
      <c r="J105" s="129">
        <f>SUM(J106:J107)</f>
        <v>0</v>
      </c>
      <c r="K105" s="130">
        <f>SUM(K106:K107)</f>
        <v>0</v>
      </c>
      <c r="L105" s="109">
        <f>SUM(L106:L107)</f>
        <v>0</v>
      </c>
    </row>
    <row r="106" spans="1:12" ht="26.25" hidden="1">
      <c r="A106" s="100">
        <v>2</v>
      </c>
      <c r="B106" s="96">
        <v>5</v>
      </c>
      <c r="C106" s="97">
        <v>3</v>
      </c>
      <c r="D106" s="98">
        <v>1</v>
      </c>
      <c r="E106" s="96">
        <v>1</v>
      </c>
      <c r="F106" s="132">
        <v>1</v>
      </c>
      <c r="G106" s="98" t="s">
        <v>90</v>
      </c>
      <c r="H106" s="80">
        <v>74</v>
      </c>
      <c r="I106" s="104"/>
      <c r="J106" s="104"/>
      <c r="K106" s="104"/>
      <c r="L106" s="104"/>
    </row>
    <row r="107" spans="1:12" ht="26.25" hidden="1">
      <c r="A107" s="110">
        <v>2</v>
      </c>
      <c r="B107" s="111">
        <v>5</v>
      </c>
      <c r="C107" s="112">
        <v>3</v>
      </c>
      <c r="D107" s="113">
        <v>1</v>
      </c>
      <c r="E107" s="111">
        <v>1</v>
      </c>
      <c r="F107" s="135">
        <v>2</v>
      </c>
      <c r="G107" s="113" t="s">
        <v>91</v>
      </c>
      <c r="H107" s="80">
        <v>75</v>
      </c>
      <c r="I107" s="104"/>
      <c r="J107" s="104"/>
      <c r="K107" s="104"/>
      <c r="L107" s="104"/>
    </row>
    <row r="108" spans="1:12" ht="26.25" hidden="1">
      <c r="A108" s="110">
        <v>2</v>
      </c>
      <c r="B108" s="111">
        <v>5</v>
      </c>
      <c r="C108" s="112">
        <v>3</v>
      </c>
      <c r="D108" s="113">
        <v>2</v>
      </c>
      <c r="E108" s="111"/>
      <c r="F108" s="135"/>
      <c r="G108" s="113" t="s">
        <v>92</v>
      </c>
      <c r="H108" s="80">
        <v>76</v>
      </c>
      <c r="I108" s="109">
        <f>I109</f>
        <v>0</v>
      </c>
      <c r="J108" s="109">
        <f>J109</f>
        <v>0</v>
      </c>
      <c r="K108" s="109">
        <f>K109</f>
        <v>0</v>
      </c>
      <c r="L108" s="109">
        <f>L109</f>
        <v>0</v>
      </c>
    </row>
    <row r="109" spans="1:12" ht="26.25" hidden="1">
      <c r="A109" s="110">
        <v>2</v>
      </c>
      <c r="B109" s="111">
        <v>5</v>
      </c>
      <c r="C109" s="112">
        <v>3</v>
      </c>
      <c r="D109" s="113">
        <v>2</v>
      </c>
      <c r="E109" s="111">
        <v>1</v>
      </c>
      <c r="F109" s="135"/>
      <c r="G109" s="113" t="s">
        <v>92</v>
      </c>
      <c r="H109" s="80">
        <v>77</v>
      </c>
      <c r="I109" s="109">
        <f>SUM(I110:I111)</f>
        <v>0</v>
      </c>
      <c r="J109" s="109">
        <f>SUM(J110:J111)</f>
        <v>0</v>
      </c>
      <c r="K109" s="109">
        <f>SUM(K110:K111)</f>
        <v>0</v>
      </c>
      <c r="L109" s="109">
        <f>SUM(L110:L111)</f>
        <v>0</v>
      </c>
    </row>
    <row r="110" spans="1:12" ht="26.25" hidden="1">
      <c r="A110" s="110">
        <v>2</v>
      </c>
      <c r="B110" s="111">
        <v>5</v>
      </c>
      <c r="C110" s="112">
        <v>3</v>
      </c>
      <c r="D110" s="113">
        <v>2</v>
      </c>
      <c r="E110" s="111">
        <v>1</v>
      </c>
      <c r="F110" s="135">
        <v>1</v>
      </c>
      <c r="G110" s="113" t="s">
        <v>92</v>
      </c>
      <c r="H110" s="80">
        <v>78</v>
      </c>
      <c r="I110" s="104"/>
      <c r="J110" s="104"/>
      <c r="K110" s="104"/>
      <c r="L110" s="104"/>
    </row>
    <row r="111" spans="1:12" ht="14.25" hidden="1">
      <c r="A111" s="110">
        <v>2</v>
      </c>
      <c r="B111" s="111">
        <v>5</v>
      </c>
      <c r="C111" s="112">
        <v>3</v>
      </c>
      <c r="D111" s="113">
        <v>2</v>
      </c>
      <c r="E111" s="111">
        <v>1</v>
      </c>
      <c r="F111" s="135">
        <v>2</v>
      </c>
      <c r="G111" s="113" t="s">
        <v>93</v>
      </c>
      <c r="H111" s="80">
        <v>79</v>
      </c>
      <c r="I111" s="104"/>
      <c r="J111" s="104"/>
      <c r="K111" s="104"/>
      <c r="L111" s="104"/>
    </row>
    <row r="112" spans="1:12" ht="14.25" hidden="1">
      <c r="A112" s="131">
        <v>2</v>
      </c>
      <c r="B112" s="85">
        <v>6</v>
      </c>
      <c r="C112" s="86"/>
      <c r="D112" s="87"/>
      <c r="E112" s="85"/>
      <c r="F112" s="133"/>
      <c r="G112" s="136" t="s">
        <v>94</v>
      </c>
      <c r="H112" s="80">
        <v>80</v>
      </c>
      <c r="I112" s="89">
        <f>SUM(I113+I118+I122+I126+I130+I134)</f>
        <v>0</v>
      </c>
      <c r="J112" s="89">
        <f>SUM(J113+J118+J122+J126+J130+J134)</f>
        <v>0</v>
      </c>
      <c r="K112" s="89">
        <f>SUM(K113+K118+K122+K126+K130+K134)</f>
        <v>0</v>
      </c>
      <c r="L112" s="89">
        <f>SUM(L113+L118+L122+L126+L130+L134)</f>
        <v>0</v>
      </c>
    </row>
    <row r="113" spans="1:12" ht="14.25" hidden="1">
      <c r="A113" s="110">
        <v>2</v>
      </c>
      <c r="B113" s="111">
        <v>6</v>
      </c>
      <c r="C113" s="112">
        <v>1</v>
      </c>
      <c r="D113" s="113"/>
      <c r="E113" s="111"/>
      <c r="F113" s="135"/>
      <c r="G113" s="113" t="s">
        <v>95</v>
      </c>
      <c r="H113" s="80">
        <v>81</v>
      </c>
      <c r="I113" s="109">
        <f aca="true" t="shared" si="6" ref="I113:L114">I114</f>
        <v>0</v>
      </c>
      <c r="J113" s="129">
        <f t="shared" si="6"/>
        <v>0</v>
      </c>
      <c r="K113" s="130">
        <f t="shared" si="6"/>
        <v>0</v>
      </c>
      <c r="L113" s="109">
        <f t="shared" si="6"/>
        <v>0</v>
      </c>
    </row>
    <row r="114" spans="1:12" ht="14.25" hidden="1">
      <c r="A114" s="100">
        <v>2</v>
      </c>
      <c r="B114" s="96">
        <v>6</v>
      </c>
      <c r="C114" s="97">
        <v>1</v>
      </c>
      <c r="D114" s="98">
        <v>1</v>
      </c>
      <c r="E114" s="96"/>
      <c r="F114" s="132"/>
      <c r="G114" s="98" t="s">
        <v>95</v>
      </c>
      <c r="H114" s="80">
        <v>82</v>
      </c>
      <c r="I114" s="89">
        <f t="shared" si="6"/>
        <v>0</v>
      </c>
      <c r="J114" s="127">
        <f t="shared" si="6"/>
        <v>0</v>
      </c>
      <c r="K114" s="101">
        <f t="shared" si="6"/>
        <v>0</v>
      </c>
      <c r="L114" s="89">
        <f t="shared" si="6"/>
        <v>0</v>
      </c>
    </row>
    <row r="115" spans="1:12" ht="14.25" hidden="1">
      <c r="A115" s="100">
        <v>2</v>
      </c>
      <c r="B115" s="96">
        <v>6</v>
      </c>
      <c r="C115" s="97">
        <v>1</v>
      </c>
      <c r="D115" s="98">
        <v>1</v>
      </c>
      <c r="E115" s="96">
        <v>1</v>
      </c>
      <c r="F115" s="132"/>
      <c r="G115" s="98" t="s">
        <v>95</v>
      </c>
      <c r="H115" s="80">
        <v>83</v>
      </c>
      <c r="I115" s="89">
        <f>SUM(I116:I117)</f>
        <v>0</v>
      </c>
      <c r="J115" s="127">
        <f>SUM(J116:J117)</f>
        <v>0</v>
      </c>
      <c r="K115" s="101">
        <f>SUM(K116:K117)</f>
        <v>0</v>
      </c>
      <c r="L115" s="89">
        <f>SUM(L116:L117)</f>
        <v>0</v>
      </c>
    </row>
    <row r="116" spans="1:12" ht="14.25" hidden="1">
      <c r="A116" s="100">
        <v>2</v>
      </c>
      <c r="B116" s="96">
        <v>6</v>
      </c>
      <c r="C116" s="97">
        <v>1</v>
      </c>
      <c r="D116" s="98">
        <v>1</v>
      </c>
      <c r="E116" s="96">
        <v>1</v>
      </c>
      <c r="F116" s="132">
        <v>1</v>
      </c>
      <c r="G116" s="98" t="s">
        <v>96</v>
      </c>
      <c r="H116" s="80">
        <v>84</v>
      </c>
      <c r="I116" s="104"/>
      <c r="J116" s="104"/>
      <c r="K116" s="104"/>
      <c r="L116" s="104"/>
    </row>
    <row r="117" spans="1:12" ht="14.25" hidden="1">
      <c r="A117" s="117">
        <v>2</v>
      </c>
      <c r="B117" s="93">
        <v>6</v>
      </c>
      <c r="C117" s="91">
        <v>1</v>
      </c>
      <c r="D117" s="92">
        <v>1</v>
      </c>
      <c r="E117" s="93">
        <v>1</v>
      </c>
      <c r="F117" s="134">
        <v>2</v>
      </c>
      <c r="G117" s="92" t="s">
        <v>97</v>
      </c>
      <c r="H117" s="80">
        <v>85</v>
      </c>
      <c r="I117" s="102"/>
      <c r="J117" s="102"/>
      <c r="K117" s="102"/>
      <c r="L117" s="102"/>
    </row>
    <row r="118" spans="1:12" ht="26.25" hidden="1">
      <c r="A118" s="100">
        <v>2</v>
      </c>
      <c r="B118" s="96">
        <v>6</v>
      </c>
      <c r="C118" s="97">
        <v>2</v>
      </c>
      <c r="D118" s="98"/>
      <c r="E118" s="96"/>
      <c r="F118" s="132"/>
      <c r="G118" s="98" t="s">
        <v>98</v>
      </c>
      <c r="H118" s="80">
        <v>86</v>
      </c>
      <c r="I118" s="89">
        <f aca="true" t="shared" si="7" ref="I118:L120">I119</f>
        <v>0</v>
      </c>
      <c r="J118" s="127">
        <f t="shared" si="7"/>
        <v>0</v>
      </c>
      <c r="K118" s="101">
        <f t="shared" si="7"/>
        <v>0</v>
      </c>
      <c r="L118" s="89">
        <f t="shared" si="7"/>
        <v>0</v>
      </c>
    </row>
    <row r="119" spans="1:12" ht="26.25" hidden="1">
      <c r="A119" s="100">
        <v>2</v>
      </c>
      <c r="B119" s="96">
        <v>6</v>
      </c>
      <c r="C119" s="97">
        <v>2</v>
      </c>
      <c r="D119" s="98">
        <v>1</v>
      </c>
      <c r="E119" s="96"/>
      <c r="F119" s="132"/>
      <c r="G119" s="98" t="s">
        <v>98</v>
      </c>
      <c r="H119" s="80">
        <v>87</v>
      </c>
      <c r="I119" s="89">
        <f t="shared" si="7"/>
        <v>0</v>
      </c>
      <c r="J119" s="127">
        <f t="shared" si="7"/>
        <v>0</v>
      </c>
      <c r="K119" s="101">
        <f t="shared" si="7"/>
        <v>0</v>
      </c>
      <c r="L119" s="89">
        <f t="shared" si="7"/>
        <v>0</v>
      </c>
    </row>
    <row r="120" spans="1:12" ht="26.25" hidden="1">
      <c r="A120" s="100">
        <v>2</v>
      </c>
      <c r="B120" s="96">
        <v>6</v>
      </c>
      <c r="C120" s="97">
        <v>2</v>
      </c>
      <c r="D120" s="98">
        <v>1</v>
      </c>
      <c r="E120" s="96">
        <v>1</v>
      </c>
      <c r="F120" s="132"/>
      <c r="G120" s="98" t="s">
        <v>98</v>
      </c>
      <c r="H120" s="80">
        <v>88</v>
      </c>
      <c r="I120" s="137">
        <f t="shared" si="7"/>
        <v>0</v>
      </c>
      <c r="J120" s="138">
        <f t="shared" si="7"/>
        <v>0</v>
      </c>
      <c r="K120" s="139">
        <f t="shared" si="7"/>
        <v>0</v>
      </c>
      <c r="L120" s="137">
        <f t="shared" si="7"/>
        <v>0</v>
      </c>
    </row>
    <row r="121" spans="1:12" ht="26.25" hidden="1">
      <c r="A121" s="100">
        <v>2</v>
      </c>
      <c r="B121" s="96">
        <v>6</v>
      </c>
      <c r="C121" s="97">
        <v>2</v>
      </c>
      <c r="D121" s="98">
        <v>1</v>
      </c>
      <c r="E121" s="96">
        <v>1</v>
      </c>
      <c r="F121" s="132">
        <v>1</v>
      </c>
      <c r="G121" s="98" t="s">
        <v>98</v>
      </c>
      <c r="H121" s="80">
        <v>89</v>
      </c>
      <c r="I121" s="104"/>
      <c r="J121" s="104"/>
      <c r="K121" s="104"/>
      <c r="L121" s="104"/>
    </row>
    <row r="122" spans="1:12" ht="26.25" hidden="1">
      <c r="A122" s="117">
        <v>2</v>
      </c>
      <c r="B122" s="93">
        <v>6</v>
      </c>
      <c r="C122" s="91">
        <v>3</v>
      </c>
      <c r="D122" s="92"/>
      <c r="E122" s="93"/>
      <c r="F122" s="134"/>
      <c r="G122" s="92" t="s">
        <v>99</v>
      </c>
      <c r="H122" s="80">
        <v>90</v>
      </c>
      <c r="I122" s="107">
        <f aca="true" t="shared" si="8" ref="I122:L124">I123</f>
        <v>0</v>
      </c>
      <c r="J122" s="128">
        <f t="shared" si="8"/>
        <v>0</v>
      </c>
      <c r="K122" s="108">
        <f t="shared" si="8"/>
        <v>0</v>
      </c>
      <c r="L122" s="107">
        <f t="shared" si="8"/>
        <v>0</v>
      </c>
    </row>
    <row r="123" spans="1:12" ht="26.25" hidden="1">
      <c r="A123" s="100">
        <v>2</v>
      </c>
      <c r="B123" s="96">
        <v>6</v>
      </c>
      <c r="C123" s="97">
        <v>3</v>
      </c>
      <c r="D123" s="98">
        <v>1</v>
      </c>
      <c r="E123" s="96"/>
      <c r="F123" s="132"/>
      <c r="G123" s="98" t="s">
        <v>99</v>
      </c>
      <c r="H123" s="80">
        <v>91</v>
      </c>
      <c r="I123" s="89">
        <f t="shared" si="8"/>
        <v>0</v>
      </c>
      <c r="J123" s="127">
        <f t="shared" si="8"/>
        <v>0</v>
      </c>
      <c r="K123" s="101">
        <f t="shared" si="8"/>
        <v>0</v>
      </c>
      <c r="L123" s="89">
        <f t="shared" si="8"/>
        <v>0</v>
      </c>
    </row>
    <row r="124" spans="1:12" ht="26.25" hidden="1">
      <c r="A124" s="100">
        <v>2</v>
      </c>
      <c r="B124" s="96">
        <v>6</v>
      </c>
      <c r="C124" s="97">
        <v>3</v>
      </c>
      <c r="D124" s="98">
        <v>1</v>
      </c>
      <c r="E124" s="96">
        <v>1</v>
      </c>
      <c r="F124" s="132"/>
      <c r="G124" s="98" t="s">
        <v>99</v>
      </c>
      <c r="H124" s="80">
        <v>92</v>
      </c>
      <c r="I124" s="89">
        <f t="shared" si="8"/>
        <v>0</v>
      </c>
      <c r="J124" s="127">
        <f t="shared" si="8"/>
        <v>0</v>
      </c>
      <c r="K124" s="101">
        <f t="shared" si="8"/>
        <v>0</v>
      </c>
      <c r="L124" s="89">
        <f t="shared" si="8"/>
        <v>0</v>
      </c>
    </row>
    <row r="125" spans="1:12" ht="26.25" hidden="1">
      <c r="A125" s="100">
        <v>2</v>
      </c>
      <c r="B125" s="96">
        <v>6</v>
      </c>
      <c r="C125" s="97">
        <v>3</v>
      </c>
      <c r="D125" s="98">
        <v>1</v>
      </c>
      <c r="E125" s="96">
        <v>1</v>
      </c>
      <c r="F125" s="132">
        <v>1</v>
      </c>
      <c r="G125" s="98" t="s">
        <v>99</v>
      </c>
      <c r="H125" s="80">
        <v>93</v>
      </c>
      <c r="I125" s="104"/>
      <c r="J125" s="104"/>
      <c r="K125" s="104"/>
      <c r="L125" s="104"/>
    </row>
    <row r="126" spans="1:12" ht="26.25" hidden="1">
      <c r="A126" s="117">
        <v>2</v>
      </c>
      <c r="B126" s="93">
        <v>6</v>
      </c>
      <c r="C126" s="91">
        <v>4</v>
      </c>
      <c r="D126" s="92"/>
      <c r="E126" s="93"/>
      <c r="F126" s="134"/>
      <c r="G126" s="92" t="s">
        <v>100</v>
      </c>
      <c r="H126" s="80">
        <v>94</v>
      </c>
      <c r="I126" s="107">
        <f aca="true" t="shared" si="9" ref="I126:L128">I127</f>
        <v>0</v>
      </c>
      <c r="J126" s="128">
        <f t="shared" si="9"/>
        <v>0</v>
      </c>
      <c r="K126" s="108">
        <f t="shared" si="9"/>
        <v>0</v>
      </c>
      <c r="L126" s="107">
        <f t="shared" si="9"/>
        <v>0</v>
      </c>
    </row>
    <row r="127" spans="1:12" ht="26.25" hidden="1">
      <c r="A127" s="100">
        <v>2</v>
      </c>
      <c r="B127" s="96">
        <v>6</v>
      </c>
      <c r="C127" s="97">
        <v>4</v>
      </c>
      <c r="D127" s="98">
        <v>1</v>
      </c>
      <c r="E127" s="96"/>
      <c r="F127" s="132"/>
      <c r="G127" s="98" t="s">
        <v>100</v>
      </c>
      <c r="H127" s="80">
        <v>95</v>
      </c>
      <c r="I127" s="89">
        <f t="shared" si="9"/>
        <v>0</v>
      </c>
      <c r="J127" s="127">
        <f t="shared" si="9"/>
        <v>0</v>
      </c>
      <c r="K127" s="101">
        <f t="shared" si="9"/>
        <v>0</v>
      </c>
      <c r="L127" s="89">
        <f t="shared" si="9"/>
        <v>0</v>
      </c>
    </row>
    <row r="128" spans="1:12" ht="26.25" hidden="1">
      <c r="A128" s="100">
        <v>2</v>
      </c>
      <c r="B128" s="96">
        <v>6</v>
      </c>
      <c r="C128" s="97">
        <v>4</v>
      </c>
      <c r="D128" s="98">
        <v>1</v>
      </c>
      <c r="E128" s="96">
        <v>1</v>
      </c>
      <c r="F128" s="132"/>
      <c r="G128" s="98" t="s">
        <v>100</v>
      </c>
      <c r="H128" s="80">
        <v>96</v>
      </c>
      <c r="I128" s="89">
        <f t="shared" si="9"/>
        <v>0</v>
      </c>
      <c r="J128" s="127">
        <f t="shared" si="9"/>
        <v>0</v>
      </c>
      <c r="K128" s="101">
        <f t="shared" si="9"/>
        <v>0</v>
      </c>
      <c r="L128" s="89">
        <f t="shared" si="9"/>
        <v>0</v>
      </c>
    </row>
    <row r="129" spans="1:12" ht="26.25" hidden="1">
      <c r="A129" s="100">
        <v>2</v>
      </c>
      <c r="B129" s="96">
        <v>6</v>
      </c>
      <c r="C129" s="97">
        <v>4</v>
      </c>
      <c r="D129" s="98">
        <v>1</v>
      </c>
      <c r="E129" s="96">
        <v>1</v>
      </c>
      <c r="F129" s="132">
        <v>1</v>
      </c>
      <c r="G129" s="98" t="s">
        <v>100</v>
      </c>
      <c r="H129" s="80">
        <v>97</v>
      </c>
      <c r="I129" s="104"/>
      <c r="J129" s="104"/>
      <c r="K129" s="104"/>
      <c r="L129" s="104"/>
    </row>
    <row r="130" spans="1:12" ht="26.25" hidden="1">
      <c r="A130" s="110">
        <v>2</v>
      </c>
      <c r="B130" s="118">
        <v>6</v>
      </c>
      <c r="C130" s="119">
        <v>5</v>
      </c>
      <c r="D130" s="121"/>
      <c r="E130" s="118"/>
      <c r="F130" s="140"/>
      <c r="G130" s="121" t="s">
        <v>101</v>
      </c>
      <c r="H130" s="80">
        <v>98</v>
      </c>
      <c r="I130" s="115">
        <f aca="true" t="shared" si="10" ref="I130:L132">I131</f>
        <v>0</v>
      </c>
      <c r="J130" s="141">
        <f t="shared" si="10"/>
        <v>0</v>
      </c>
      <c r="K130" s="142">
        <f t="shared" si="10"/>
        <v>0</v>
      </c>
      <c r="L130" s="115">
        <f t="shared" si="10"/>
        <v>0</v>
      </c>
    </row>
    <row r="131" spans="1:12" ht="26.25" hidden="1">
      <c r="A131" s="100">
        <v>2</v>
      </c>
      <c r="B131" s="96">
        <v>6</v>
      </c>
      <c r="C131" s="97">
        <v>5</v>
      </c>
      <c r="D131" s="98">
        <v>1</v>
      </c>
      <c r="E131" s="96"/>
      <c r="F131" s="132"/>
      <c r="G131" s="121" t="s">
        <v>101</v>
      </c>
      <c r="H131" s="80">
        <v>99</v>
      </c>
      <c r="I131" s="89">
        <f t="shared" si="10"/>
        <v>0</v>
      </c>
      <c r="J131" s="127">
        <f t="shared" si="10"/>
        <v>0</v>
      </c>
      <c r="K131" s="101">
        <f t="shared" si="10"/>
        <v>0</v>
      </c>
      <c r="L131" s="89">
        <f t="shared" si="10"/>
        <v>0</v>
      </c>
    </row>
    <row r="132" spans="1:12" ht="26.25" hidden="1">
      <c r="A132" s="100">
        <v>2</v>
      </c>
      <c r="B132" s="96">
        <v>6</v>
      </c>
      <c r="C132" s="97">
        <v>5</v>
      </c>
      <c r="D132" s="98">
        <v>1</v>
      </c>
      <c r="E132" s="96">
        <v>1</v>
      </c>
      <c r="F132" s="132"/>
      <c r="G132" s="121" t="s">
        <v>101</v>
      </c>
      <c r="H132" s="80">
        <v>100</v>
      </c>
      <c r="I132" s="89">
        <f t="shared" si="10"/>
        <v>0</v>
      </c>
      <c r="J132" s="127">
        <f t="shared" si="10"/>
        <v>0</v>
      </c>
      <c r="K132" s="101">
        <f t="shared" si="10"/>
        <v>0</v>
      </c>
      <c r="L132" s="89">
        <f t="shared" si="10"/>
        <v>0</v>
      </c>
    </row>
    <row r="133" spans="1:12" ht="26.25" hidden="1">
      <c r="A133" s="96">
        <v>2</v>
      </c>
      <c r="B133" s="97">
        <v>6</v>
      </c>
      <c r="C133" s="96">
        <v>5</v>
      </c>
      <c r="D133" s="96">
        <v>1</v>
      </c>
      <c r="E133" s="98">
        <v>1</v>
      </c>
      <c r="F133" s="132">
        <v>1</v>
      </c>
      <c r="G133" s="121" t="s">
        <v>102</v>
      </c>
      <c r="H133" s="80">
        <v>101</v>
      </c>
      <c r="I133" s="104"/>
      <c r="J133" s="104"/>
      <c r="K133" s="104"/>
      <c r="L133" s="104"/>
    </row>
    <row r="134" spans="1:12" ht="27" hidden="1">
      <c r="A134" s="100">
        <v>2</v>
      </c>
      <c r="B134" s="97">
        <v>6</v>
      </c>
      <c r="C134" s="96">
        <v>6</v>
      </c>
      <c r="D134" s="97"/>
      <c r="E134" s="98"/>
      <c r="F134" s="99"/>
      <c r="G134" s="143" t="s">
        <v>103</v>
      </c>
      <c r="H134" s="80">
        <v>102</v>
      </c>
      <c r="I134" s="144">
        <f aca="true" t="shared" si="11" ref="I134:L136">I135</f>
        <v>0</v>
      </c>
      <c r="J134" s="145">
        <f t="shared" si="11"/>
        <v>0</v>
      </c>
      <c r="K134" s="145">
        <f t="shared" si="11"/>
        <v>0</v>
      </c>
      <c r="L134" s="145">
        <f t="shared" si="11"/>
        <v>0</v>
      </c>
    </row>
    <row r="135" spans="1:12" ht="27" hidden="1">
      <c r="A135" s="100">
        <v>2</v>
      </c>
      <c r="B135" s="97">
        <v>6</v>
      </c>
      <c r="C135" s="96">
        <v>6</v>
      </c>
      <c r="D135" s="97">
        <v>1</v>
      </c>
      <c r="E135" s="98"/>
      <c r="F135" s="99"/>
      <c r="G135" s="143" t="s">
        <v>103</v>
      </c>
      <c r="H135" s="146">
        <v>103</v>
      </c>
      <c r="I135" s="145">
        <f t="shared" si="11"/>
        <v>0</v>
      </c>
      <c r="J135" s="145">
        <f t="shared" si="11"/>
        <v>0</v>
      </c>
      <c r="K135" s="145">
        <f t="shared" si="11"/>
        <v>0</v>
      </c>
      <c r="L135" s="145">
        <f t="shared" si="11"/>
        <v>0</v>
      </c>
    </row>
    <row r="136" spans="1:12" ht="27" hidden="1">
      <c r="A136" s="100">
        <v>2</v>
      </c>
      <c r="B136" s="97">
        <v>6</v>
      </c>
      <c r="C136" s="96">
        <v>6</v>
      </c>
      <c r="D136" s="97">
        <v>1</v>
      </c>
      <c r="E136" s="98">
        <v>1</v>
      </c>
      <c r="F136" s="99"/>
      <c r="G136" s="143" t="s">
        <v>103</v>
      </c>
      <c r="H136" s="146">
        <v>104</v>
      </c>
      <c r="I136" s="145">
        <f t="shared" si="11"/>
        <v>0</v>
      </c>
      <c r="J136" s="145">
        <f t="shared" si="11"/>
        <v>0</v>
      </c>
      <c r="K136" s="145">
        <f t="shared" si="11"/>
        <v>0</v>
      </c>
      <c r="L136" s="145">
        <f t="shared" si="11"/>
        <v>0</v>
      </c>
    </row>
    <row r="137" spans="1:12" ht="27" hidden="1">
      <c r="A137" s="100">
        <v>2</v>
      </c>
      <c r="B137" s="97">
        <v>6</v>
      </c>
      <c r="C137" s="96">
        <v>6</v>
      </c>
      <c r="D137" s="97">
        <v>1</v>
      </c>
      <c r="E137" s="98">
        <v>1</v>
      </c>
      <c r="F137" s="99">
        <v>1</v>
      </c>
      <c r="G137" s="147" t="s">
        <v>103</v>
      </c>
      <c r="H137" s="146">
        <v>105</v>
      </c>
      <c r="I137" s="148"/>
      <c r="J137" s="149"/>
      <c r="K137" s="148"/>
      <c r="L137" s="148"/>
    </row>
    <row r="138" spans="1:12" ht="14.25">
      <c r="A138" s="131">
        <v>2</v>
      </c>
      <c r="B138" s="85">
        <v>7</v>
      </c>
      <c r="C138" s="85"/>
      <c r="D138" s="86"/>
      <c r="E138" s="86"/>
      <c r="F138" s="88"/>
      <c r="G138" s="87" t="s">
        <v>104</v>
      </c>
      <c r="H138" s="146">
        <v>106</v>
      </c>
      <c r="I138" s="101">
        <f>SUM(I139+I144+I152)</f>
        <v>49800</v>
      </c>
      <c r="J138" s="127">
        <f>SUM(J139+J144+J152)</f>
        <v>17200</v>
      </c>
      <c r="K138" s="101">
        <f>SUM(K139+K144+K152)</f>
        <v>10193.6</v>
      </c>
      <c r="L138" s="89">
        <f>SUM(L139+L144+L152)</f>
        <v>10193.6</v>
      </c>
    </row>
    <row r="139" spans="1:12" ht="14.25" hidden="1">
      <c r="A139" s="100">
        <v>2</v>
      </c>
      <c r="B139" s="96">
        <v>7</v>
      </c>
      <c r="C139" s="96">
        <v>1</v>
      </c>
      <c r="D139" s="97"/>
      <c r="E139" s="97"/>
      <c r="F139" s="99"/>
      <c r="G139" s="98" t="s">
        <v>105</v>
      </c>
      <c r="H139" s="146">
        <v>107</v>
      </c>
      <c r="I139" s="101">
        <f aca="true" t="shared" si="12" ref="I139:L140">I140</f>
        <v>0</v>
      </c>
      <c r="J139" s="127">
        <f t="shared" si="12"/>
        <v>0</v>
      </c>
      <c r="K139" s="101">
        <f t="shared" si="12"/>
        <v>0</v>
      </c>
      <c r="L139" s="89">
        <f t="shared" si="12"/>
        <v>0</v>
      </c>
    </row>
    <row r="140" spans="1:12" ht="14.25" hidden="1">
      <c r="A140" s="100">
        <v>2</v>
      </c>
      <c r="B140" s="96">
        <v>7</v>
      </c>
      <c r="C140" s="96">
        <v>1</v>
      </c>
      <c r="D140" s="97">
        <v>1</v>
      </c>
      <c r="E140" s="97"/>
      <c r="F140" s="99"/>
      <c r="G140" s="98" t="s">
        <v>105</v>
      </c>
      <c r="H140" s="146">
        <v>108</v>
      </c>
      <c r="I140" s="101">
        <f t="shared" si="12"/>
        <v>0</v>
      </c>
      <c r="J140" s="127">
        <f t="shared" si="12"/>
        <v>0</v>
      </c>
      <c r="K140" s="101">
        <f t="shared" si="12"/>
        <v>0</v>
      </c>
      <c r="L140" s="89">
        <f t="shared" si="12"/>
        <v>0</v>
      </c>
    </row>
    <row r="141" spans="1:12" ht="14.25" hidden="1">
      <c r="A141" s="100">
        <v>2</v>
      </c>
      <c r="B141" s="96">
        <v>7</v>
      </c>
      <c r="C141" s="96">
        <v>1</v>
      </c>
      <c r="D141" s="97">
        <v>1</v>
      </c>
      <c r="E141" s="97">
        <v>1</v>
      </c>
      <c r="F141" s="99"/>
      <c r="G141" s="98" t="s">
        <v>105</v>
      </c>
      <c r="H141" s="146">
        <v>109</v>
      </c>
      <c r="I141" s="101">
        <f>SUM(I142:I143)</f>
        <v>0</v>
      </c>
      <c r="J141" s="127">
        <f>SUM(J142:J143)</f>
        <v>0</v>
      </c>
      <c r="K141" s="101">
        <f>SUM(K142:K143)</f>
        <v>0</v>
      </c>
      <c r="L141" s="89">
        <f>SUM(L142:L143)</f>
        <v>0</v>
      </c>
    </row>
    <row r="142" spans="1:12" ht="14.25" hidden="1">
      <c r="A142" s="117">
        <v>2</v>
      </c>
      <c r="B142" s="93">
        <v>7</v>
      </c>
      <c r="C142" s="117">
        <v>1</v>
      </c>
      <c r="D142" s="96">
        <v>1</v>
      </c>
      <c r="E142" s="91">
        <v>1</v>
      </c>
      <c r="F142" s="94">
        <v>1</v>
      </c>
      <c r="G142" s="92" t="s">
        <v>106</v>
      </c>
      <c r="H142" s="146">
        <v>110</v>
      </c>
      <c r="I142" s="150"/>
      <c r="J142" s="150"/>
      <c r="K142" s="150"/>
      <c r="L142" s="150"/>
    </row>
    <row r="143" spans="1:12" ht="14.25" hidden="1">
      <c r="A143" s="96">
        <v>2</v>
      </c>
      <c r="B143" s="96">
        <v>7</v>
      </c>
      <c r="C143" s="100">
        <v>1</v>
      </c>
      <c r="D143" s="96">
        <v>1</v>
      </c>
      <c r="E143" s="97">
        <v>1</v>
      </c>
      <c r="F143" s="99">
        <v>2</v>
      </c>
      <c r="G143" s="98" t="s">
        <v>107</v>
      </c>
      <c r="H143" s="146">
        <v>111</v>
      </c>
      <c r="I143" s="103"/>
      <c r="J143" s="103"/>
      <c r="K143" s="103"/>
      <c r="L143" s="103"/>
    </row>
    <row r="144" spans="1:12" ht="26.25">
      <c r="A144" s="110">
        <v>2</v>
      </c>
      <c r="B144" s="111">
        <v>7</v>
      </c>
      <c r="C144" s="110">
        <v>2</v>
      </c>
      <c r="D144" s="111"/>
      <c r="E144" s="112"/>
      <c r="F144" s="114"/>
      <c r="G144" s="113" t="s">
        <v>108</v>
      </c>
      <c r="H144" s="146">
        <v>112</v>
      </c>
      <c r="I144" s="130">
        <f>I145+I149</f>
        <v>45100</v>
      </c>
      <c r="J144" s="130">
        <f>J145+J149</f>
        <v>15600</v>
      </c>
      <c r="K144" s="130">
        <f>K145+K149</f>
        <v>9717.62</v>
      </c>
      <c r="L144" s="130">
        <f>L145+L149</f>
        <v>9717.62</v>
      </c>
    </row>
    <row r="145" spans="1:12" ht="26.25">
      <c r="A145" s="100">
        <v>2</v>
      </c>
      <c r="B145" s="96">
        <v>7</v>
      </c>
      <c r="C145" s="100">
        <v>2</v>
      </c>
      <c r="D145" s="96">
        <v>1</v>
      </c>
      <c r="E145" s="97"/>
      <c r="F145" s="99"/>
      <c r="G145" s="98" t="s">
        <v>109</v>
      </c>
      <c r="H145" s="146">
        <v>113</v>
      </c>
      <c r="I145" s="101">
        <f>I146</f>
        <v>45100</v>
      </c>
      <c r="J145" s="127">
        <f>J146</f>
        <v>15600</v>
      </c>
      <c r="K145" s="101">
        <f>K146</f>
        <v>9717.62</v>
      </c>
      <c r="L145" s="89">
        <f>L146</f>
        <v>9717.62</v>
      </c>
    </row>
    <row r="146" spans="1:12" ht="26.25">
      <c r="A146" s="100">
        <v>2</v>
      </c>
      <c r="B146" s="96">
        <v>7</v>
      </c>
      <c r="C146" s="100">
        <v>2</v>
      </c>
      <c r="D146" s="96">
        <v>1</v>
      </c>
      <c r="E146" s="97">
        <v>1</v>
      </c>
      <c r="F146" s="99"/>
      <c r="G146" s="98" t="s">
        <v>109</v>
      </c>
      <c r="H146" s="146">
        <v>114</v>
      </c>
      <c r="I146" s="101">
        <f>SUM(I147:I148)</f>
        <v>45100</v>
      </c>
      <c r="J146" s="127">
        <f>SUM(J147:J148)</f>
        <v>15600</v>
      </c>
      <c r="K146" s="101">
        <f>SUM(K147:K148)</f>
        <v>9717.62</v>
      </c>
      <c r="L146" s="89">
        <f>SUM(L147:L148)</f>
        <v>9717.62</v>
      </c>
    </row>
    <row r="147" spans="1:12" ht="14.25" hidden="1">
      <c r="A147" s="100">
        <v>2</v>
      </c>
      <c r="B147" s="96">
        <v>7</v>
      </c>
      <c r="C147" s="100">
        <v>2</v>
      </c>
      <c r="D147" s="96">
        <v>1</v>
      </c>
      <c r="E147" s="97">
        <v>1</v>
      </c>
      <c r="F147" s="99">
        <v>1</v>
      </c>
      <c r="G147" s="98" t="s">
        <v>110</v>
      </c>
      <c r="H147" s="146">
        <v>115</v>
      </c>
      <c r="I147" s="103"/>
      <c r="J147" s="103"/>
      <c r="K147" s="103"/>
      <c r="L147" s="103"/>
    </row>
    <row r="148" spans="1:12" ht="14.25">
      <c r="A148" s="100">
        <v>2</v>
      </c>
      <c r="B148" s="96">
        <v>7</v>
      </c>
      <c r="C148" s="100">
        <v>2</v>
      </c>
      <c r="D148" s="96">
        <v>1</v>
      </c>
      <c r="E148" s="97">
        <v>1</v>
      </c>
      <c r="F148" s="99">
        <v>2</v>
      </c>
      <c r="G148" s="98" t="s">
        <v>111</v>
      </c>
      <c r="H148" s="146">
        <v>116</v>
      </c>
      <c r="I148" s="103">
        <v>45100</v>
      </c>
      <c r="J148" s="103">
        <v>15600</v>
      </c>
      <c r="K148" s="103">
        <v>9717.62</v>
      </c>
      <c r="L148" s="103">
        <v>9717.62</v>
      </c>
    </row>
    <row r="149" spans="1:12" ht="14.25" hidden="1">
      <c r="A149" s="100">
        <v>2</v>
      </c>
      <c r="B149" s="96">
        <v>7</v>
      </c>
      <c r="C149" s="100">
        <v>2</v>
      </c>
      <c r="D149" s="96">
        <v>2</v>
      </c>
      <c r="E149" s="97"/>
      <c r="F149" s="99"/>
      <c r="G149" s="98" t="s">
        <v>112</v>
      </c>
      <c r="H149" s="146">
        <v>117</v>
      </c>
      <c r="I149" s="101">
        <f>I150</f>
        <v>0</v>
      </c>
      <c r="J149" s="101">
        <f>J150</f>
        <v>0</v>
      </c>
      <c r="K149" s="101">
        <f>K150</f>
        <v>0</v>
      </c>
      <c r="L149" s="101">
        <f>L150</f>
        <v>0</v>
      </c>
    </row>
    <row r="150" spans="1:12" ht="14.25" hidden="1">
      <c r="A150" s="100">
        <v>2</v>
      </c>
      <c r="B150" s="96">
        <v>7</v>
      </c>
      <c r="C150" s="100">
        <v>2</v>
      </c>
      <c r="D150" s="96">
        <v>2</v>
      </c>
      <c r="E150" s="97">
        <v>1</v>
      </c>
      <c r="F150" s="99"/>
      <c r="G150" s="98" t="s">
        <v>112</v>
      </c>
      <c r="H150" s="146">
        <v>118</v>
      </c>
      <c r="I150" s="101">
        <f>SUM(I151)</f>
        <v>0</v>
      </c>
      <c r="J150" s="101">
        <f>SUM(J151)</f>
        <v>0</v>
      </c>
      <c r="K150" s="101">
        <f>SUM(K151)</f>
        <v>0</v>
      </c>
      <c r="L150" s="101">
        <f>SUM(L151)</f>
        <v>0</v>
      </c>
    </row>
    <row r="151" spans="1:12" ht="14.25" hidden="1">
      <c r="A151" s="100">
        <v>2</v>
      </c>
      <c r="B151" s="96">
        <v>7</v>
      </c>
      <c r="C151" s="100">
        <v>2</v>
      </c>
      <c r="D151" s="96">
        <v>2</v>
      </c>
      <c r="E151" s="97">
        <v>1</v>
      </c>
      <c r="F151" s="99">
        <v>1</v>
      </c>
      <c r="G151" s="98" t="s">
        <v>112</v>
      </c>
      <c r="H151" s="146">
        <v>119</v>
      </c>
      <c r="I151" s="103"/>
      <c r="J151" s="103"/>
      <c r="K151" s="103"/>
      <c r="L151" s="103"/>
    </row>
    <row r="152" spans="1:12" ht="14.25">
      <c r="A152" s="100">
        <v>2</v>
      </c>
      <c r="B152" s="96">
        <v>7</v>
      </c>
      <c r="C152" s="100">
        <v>3</v>
      </c>
      <c r="D152" s="96"/>
      <c r="E152" s="97"/>
      <c r="F152" s="99"/>
      <c r="G152" s="98" t="s">
        <v>113</v>
      </c>
      <c r="H152" s="146">
        <v>120</v>
      </c>
      <c r="I152" s="101">
        <f aca="true" t="shared" si="13" ref="I152:L153">I153</f>
        <v>4700</v>
      </c>
      <c r="J152" s="127">
        <f t="shared" si="13"/>
        <v>1600</v>
      </c>
      <c r="K152" s="101">
        <f t="shared" si="13"/>
        <v>475.98</v>
      </c>
      <c r="L152" s="89">
        <f t="shared" si="13"/>
        <v>475.98</v>
      </c>
    </row>
    <row r="153" spans="1:12" ht="14.25">
      <c r="A153" s="110">
        <v>2</v>
      </c>
      <c r="B153" s="118">
        <v>7</v>
      </c>
      <c r="C153" s="151">
        <v>3</v>
      </c>
      <c r="D153" s="118">
        <v>1</v>
      </c>
      <c r="E153" s="119"/>
      <c r="F153" s="120"/>
      <c r="G153" s="121" t="s">
        <v>113</v>
      </c>
      <c r="H153" s="146">
        <v>121</v>
      </c>
      <c r="I153" s="142">
        <f t="shared" si="13"/>
        <v>4700</v>
      </c>
      <c r="J153" s="141">
        <f t="shared" si="13"/>
        <v>1600</v>
      </c>
      <c r="K153" s="142">
        <f t="shared" si="13"/>
        <v>475.98</v>
      </c>
      <c r="L153" s="115">
        <f t="shared" si="13"/>
        <v>475.98</v>
      </c>
    </row>
    <row r="154" spans="1:12" ht="14.25">
      <c r="A154" s="100">
        <v>2</v>
      </c>
      <c r="B154" s="96">
        <v>7</v>
      </c>
      <c r="C154" s="100">
        <v>3</v>
      </c>
      <c r="D154" s="96">
        <v>1</v>
      </c>
      <c r="E154" s="97">
        <v>1</v>
      </c>
      <c r="F154" s="99"/>
      <c r="G154" s="98" t="s">
        <v>113</v>
      </c>
      <c r="H154" s="146">
        <v>122</v>
      </c>
      <c r="I154" s="101">
        <f>SUM(I155:I156)</f>
        <v>4700</v>
      </c>
      <c r="J154" s="127">
        <f>SUM(J155:J156)</f>
        <v>1600</v>
      </c>
      <c r="K154" s="101">
        <f>SUM(K155:K156)</f>
        <v>475.98</v>
      </c>
      <c r="L154" s="89">
        <f>SUM(L155:L156)</f>
        <v>475.98</v>
      </c>
    </row>
    <row r="155" spans="1:12" ht="14.25">
      <c r="A155" s="117">
        <v>2</v>
      </c>
      <c r="B155" s="93">
        <v>7</v>
      </c>
      <c r="C155" s="117">
        <v>3</v>
      </c>
      <c r="D155" s="93">
        <v>1</v>
      </c>
      <c r="E155" s="91">
        <v>1</v>
      </c>
      <c r="F155" s="94">
        <v>1</v>
      </c>
      <c r="G155" s="92" t="s">
        <v>114</v>
      </c>
      <c r="H155" s="146">
        <v>123</v>
      </c>
      <c r="I155" s="150">
        <v>4700</v>
      </c>
      <c r="J155" s="150">
        <v>1600</v>
      </c>
      <c r="K155" s="150">
        <v>475.98</v>
      </c>
      <c r="L155" s="150">
        <v>475.98</v>
      </c>
    </row>
    <row r="156" spans="1:12" ht="14.25" hidden="1">
      <c r="A156" s="100">
        <v>2</v>
      </c>
      <c r="B156" s="96">
        <v>7</v>
      </c>
      <c r="C156" s="100">
        <v>3</v>
      </c>
      <c r="D156" s="96">
        <v>1</v>
      </c>
      <c r="E156" s="97">
        <v>1</v>
      </c>
      <c r="F156" s="99">
        <v>2</v>
      </c>
      <c r="G156" s="98" t="s">
        <v>115</v>
      </c>
      <c r="H156" s="146">
        <v>124</v>
      </c>
      <c r="I156" s="103"/>
      <c r="J156" s="104"/>
      <c r="K156" s="104"/>
      <c r="L156" s="104"/>
    </row>
    <row r="157" spans="1:12" ht="14.25" hidden="1">
      <c r="A157" s="131">
        <v>2</v>
      </c>
      <c r="B157" s="131">
        <v>8</v>
      </c>
      <c r="C157" s="85"/>
      <c r="D157" s="106"/>
      <c r="E157" s="90"/>
      <c r="F157" s="152"/>
      <c r="G157" s="95" t="s">
        <v>116</v>
      </c>
      <c r="H157" s="146">
        <v>125</v>
      </c>
      <c r="I157" s="108">
        <f>I158</f>
        <v>0</v>
      </c>
      <c r="J157" s="128">
        <f>J158</f>
        <v>0</v>
      </c>
      <c r="K157" s="108">
        <f>K158</f>
        <v>0</v>
      </c>
      <c r="L157" s="107">
        <f>L158</f>
        <v>0</v>
      </c>
    </row>
    <row r="158" spans="1:12" ht="14.25" hidden="1">
      <c r="A158" s="110">
        <v>2</v>
      </c>
      <c r="B158" s="110">
        <v>8</v>
      </c>
      <c r="C158" s="110">
        <v>1</v>
      </c>
      <c r="D158" s="111"/>
      <c r="E158" s="112"/>
      <c r="F158" s="114"/>
      <c r="G158" s="92" t="s">
        <v>116</v>
      </c>
      <c r="H158" s="146">
        <v>126</v>
      </c>
      <c r="I158" s="108">
        <f>I159+I164</f>
        <v>0</v>
      </c>
      <c r="J158" s="128">
        <f>J159+J164</f>
        <v>0</v>
      </c>
      <c r="K158" s="108">
        <f>K159+K164</f>
        <v>0</v>
      </c>
      <c r="L158" s="107">
        <f>L159+L164</f>
        <v>0</v>
      </c>
    </row>
    <row r="159" spans="1:12" ht="14.25" hidden="1">
      <c r="A159" s="100">
        <v>2</v>
      </c>
      <c r="B159" s="96">
        <v>8</v>
      </c>
      <c r="C159" s="98">
        <v>1</v>
      </c>
      <c r="D159" s="96">
        <v>1</v>
      </c>
      <c r="E159" s="97"/>
      <c r="F159" s="99"/>
      <c r="G159" s="98" t="s">
        <v>117</v>
      </c>
      <c r="H159" s="146">
        <v>127</v>
      </c>
      <c r="I159" s="101">
        <f>I160</f>
        <v>0</v>
      </c>
      <c r="J159" s="127">
        <f>J160</f>
        <v>0</v>
      </c>
      <c r="K159" s="101">
        <f>K160</f>
        <v>0</v>
      </c>
      <c r="L159" s="89">
        <f>L160</f>
        <v>0</v>
      </c>
    </row>
    <row r="160" spans="1:12" ht="14.25" hidden="1">
      <c r="A160" s="100">
        <v>2</v>
      </c>
      <c r="B160" s="96">
        <v>8</v>
      </c>
      <c r="C160" s="92">
        <v>1</v>
      </c>
      <c r="D160" s="93">
        <v>1</v>
      </c>
      <c r="E160" s="91">
        <v>1</v>
      </c>
      <c r="F160" s="94"/>
      <c r="G160" s="98" t="s">
        <v>117</v>
      </c>
      <c r="H160" s="146">
        <v>128</v>
      </c>
      <c r="I160" s="108">
        <f>SUM(I161:I163)</f>
        <v>0</v>
      </c>
      <c r="J160" s="108">
        <f>SUM(J161:J163)</f>
        <v>0</v>
      </c>
      <c r="K160" s="108">
        <f>SUM(K161:K163)</f>
        <v>0</v>
      </c>
      <c r="L160" s="108">
        <f>SUM(L161:L163)</f>
        <v>0</v>
      </c>
    </row>
    <row r="161" spans="1:12" ht="14.25" hidden="1">
      <c r="A161" s="96">
        <v>2</v>
      </c>
      <c r="B161" s="93">
        <v>8</v>
      </c>
      <c r="C161" s="98">
        <v>1</v>
      </c>
      <c r="D161" s="96">
        <v>1</v>
      </c>
      <c r="E161" s="97">
        <v>1</v>
      </c>
      <c r="F161" s="99">
        <v>1</v>
      </c>
      <c r="G161" s="98" t="s">
        <v>118</v>
      </c>
      <c r="H161" s="146">
        <v>129</v>
      </c>
      <c r="I161" s="103"/>
      <c r="J161" s="103"/>
      <c r="K161" s="103"/>
      <c r="L161" s="103"/>
    </row>
    <row r="162" spans="1:12" ht="26.25" hidden="1">
      <c r="A162" s="110">
        <v>2</v>
      </c>
      <c r="B162" s="118">
        <v>8</v>
      </c>
      <c r="C162" s="121">
        <v>1</v>
      </c>
      <c r="D162" s="118">
        <v>1</v>
      </c>
      <c r="E162" s="119">
        <v>1</v>
      </c>
      <c r="F162" s="120">
        <v>2</v>
      </c>
      <c r="G162" s="121" t="s">
        <v>119</v>
      </c>
      <c r="H162" s="146">
        <v>130</v>
      </c>
      <c r="I162" s="153"/>
      <c r="J162" s="153"/>
      <c r="K162" s="153"/>
      <c r="L162" s="153"/>
    </row>
    <row r="163" spans="1:12" ht="14.25" hidden="1">
      <c r="A163" s="110">
        <v>2</v>
      </c>
      <c r="B163" s="118">
        <v>8</v>
      </c>
      <c r="C163" s="121">
        <v>1</v>
      </c>
      <c r="D163" s="118">
        <v>1</v>
      </c>
      <c r="E163" s="119">
        <v>1</v>
      </c>
      <c r="F163" s="120">
        <v>3</v>
      </c>
      <c r="G163" s="121" t="s">
        <v>120</v>
      </c>
      <c r="H163" s="146">
        <v>131</v>
      </c>
      <c r="I163" s="153"/>
      <c r="J163" s="154"/>
      <c r="K163" s="153"/>
      <c r="L163" s="122"/>
    </row>
    <row r="164" spans="1:12" ht="14.25" hidden="1">
      <c r="A164" s="100">
        <v>2</v>
      </c>
      <c r="B164" s="96">
        <v>8</v>
      </c>
      <c r="C164" s="98">
        <v>1</v>
      </c>
      <c r="D164" s="96">
        <v>2</v>
      </c>
      <c r="E164" s="97"/>
      <c r="F164" s="99"/>
      <c r="G164" s="98" t="s">
        <v>121</v>
      </c>
      <c r="H164" s="146">
        <v>132</v>
      </c>
      <c r="I164" s="101">
        <f aca="true" t="shared" si="14" ref="I164:L165">I165</f>
        <v>0</v>
      </c>
      <c r="J164" s="127">
        <f t="shared" si="14"/>
        <v>0</v>
      </c>
      <c r="K164" s="101">
        <f t="shared" si="14"/>
        <v>0</v>
      </c>
      <c r="L164" s="89">
        <f t="shared" si="14"/>
        <v>0</v>
      </c>
    </row>
    <row r="165" spans="1:12" ht="14.25" hidden="1">
      <c r="A165" s="100">
        <v>2</v>
      </c>
      <c r="B165" s="96">
        <v>8</v>
      </c>
      <c r="C165" s="98">
        <v>1</v>
      </c>
      <c r="D165" s="96">
        <v>2</v>
      </c>
      <c r="E165" s="97">
        <v>1</v>
      </c>
      <c r="F165" s="99"/>
      <c r="G165" s="98" t="s">
        <v>121</v>
      </c>
      <c r="H165" s="146">
        <v>133</v>
      </c>
      <c r="I165" s="101">
        <f t="shared" si="14"/>
        <v>0</v>
      </c>
      <c r="J165" s="127">
        <f t="shared" si="14"/>
        <v>0</v>
      </c>
      <c r="K165" s="101">
        <f t="shared" si="14"/>
        <v>0</v>
      </c>
      <c r="L165" s="89">
        <f t="shared" si="14"/>
        <v>0</v>
      </c>
    </row>
    <row r="166" spans="1:12" ht="14.25" hidden="1">
      <c r="A166" s="110">
        <v>2</v>
      </c>
      <c r="B166" s="111">
        <v>8</v>
      </c>
      <c r="C166" s="113">
        <v>1</v>
      </c>
      <c r="D166" s="111">
        <v>2</v>
      </c>
      <c r="E166" s="112">
        <v>1</v>
      </c>
      <c r="F166" s="114">
        <v>1</v>
      </c>
      <c r="G166" s="98" t="s">
        <v>121</v>
      </c>
      <c r="H166" s="146">
        <v>134</v>
      </c>
      <c r="I166" s="155"/>
      <c r="J166" s="104"/>
      <c r="K166" s="104"/>
      <c r="L166" s="104"/>
    </row>
    <row r="167" spans="1:12" ht="39" hidden="1">
      <c r="A167" s="131">
        <v>2</v>
      </c>
      <c r="B167" s="85">
        <v>9</v>
      </c>
      <c r="C167" s="87"/>
      <c r="D167" s="85"/>
      <c r="E167" s="86"/>
      <c r="F167" s="88"/>
      <c r="G167" s="87" t="s">
        <v>122</v>
      </c>
      <c r="H167" s="146">
        <v>135</v>
      </c>
      <c r="I167" s="101">
        <f>I168+I172</f>
        <v>0</v>
      </c>
      <c r="J167" s="127">
        <f>J168+J172</f>
        <v>0</v>
      </c>
      <c r="K167" s="101">
        <f>K168+K172</f>
        <v>0</v>
      </c>
      <c r="L167" s="89">
        <f>L168+L172</f>
        <v>0</v>
      </c>
    </row>
    <row r="168" spans="1:12" ht="39" hidden="1">
      <c r="A168" s="100">
        <v>2</v>
      </c>
      <c r="B168" s="96">
        <v>9</v>
      </c>
      <c r="C168" s="98">
        <v>1</v>
      </c>
      <c r="D168" s="96"/>
      <c r="E168" s="97"/>
      <c r="F168" s="99"/>
      <c r="G168" s="98" t="s">
        <v>123</v>
      </c>
      <c r="H168" s="146">
        <v>136</v>
      </c>
      <c r="I168" s="101">
        <f aca="true" t="shared" si="15" ref="I168:L170">I169</f>
        <v>0</v>
      </c>
      <c r="J168" s="127">
        <f t="shared" si="15"/>
        <v>0</v>
      </c>
      <c r="K168" s="101">
        <f t="shared" si="15"/>
        <v>0</v>
      </c>
      <c r="L168" s="89">
        <f t="shared" si="15"/>
        <v>0</v>
      </c>
    </row>
    <row r="169" spans="1:12" ht="39" hidden="1">
      <c r="A169" s="117">
        <v>2</v>
      </c>
      <c r="B169" s="93">
        <v>9</v>
      </c>
      <c r="C169" s="92">
        <v>1</v>
      </c>
      <c r="D169" s="93">
        <v>1</v>
      </c>
      <c r="E169" s="91"/>
      <c r="F169" s="94"/>
      <c r="G169" s="98" t="s">
        <v>124</v>
      </c>
      <c r="H169" s="146">
        <v>137</v>
      </c>
      <c r="I169" s="108">
        <f t="shared" si="15"/>
        <v>0</v>
      </c>
      <c r="J169" s="128">
        <f t="shared" si="15"/>
        <v>0</v>
      </c>
      <c r="K169" s="108">
        <f t="shared" si="15"/>
        <v>0</v>
      </c>
      <c r="L169" s="107">
        <f t="shared" si="15"/>
        <v>0</v>
      </c>
    </row>
    <row r="170" spans="1:12" ht="39" hidden="1">
      <c r="A170" s="100">
        <v>2</v>
      </c>
      <c r="B170" s="96">
        <v>9</v>
      </c>
      <c r="C170" s="100">
        <v>1</v>
      </c>
      <c r="D170" s="96">
        <v>1</v>
      </c>
      <c r="E170" s="97">
        <v>1</v>
      </c>
      <c r="F170" s="99"/>
      <c r="G170" s="98" t="s">
        <v>124</v>
      </c>
      <c r="H170" s="146">
        <v>138</v>
      </c>
      <c r="I170" s="101">
        <f t="shared" si="15"/>
        <v>0</v>
      </c>
      <c r="J170" s="127">
        <f t="shared" si="15"/>
        <v>0</v>
      </c>
      <c r="K170" s="101">
        <f t="shared" si="15"/>
        <v>0</v>
      </c>
      <c r="L170" s="89">
        <f t="shared" si="15"/>
        <v>0</v>
      </c>
    </row>
    <row r="171" spans="1:12" ht="39" hidden="1">
      <c r="A171" s="117">
        <v>2</v>
      </c>
      <c r="B171" s="93">
        <v>9</v>
      </c>
      <c r="C171" s="93">
        <v>1</v>
      </c>
      <c r="D171" s="93">
        <v>1</v>
      </c>
      <c r="E171" s="91">
        <v>1</v>
      </c>
      <c r="F171" s="94">
        <v>1</v>
      </c>
      <c r="G171" s="98" t="s">
        <v>124</v>
      </c>
      <c r="H171" s="146">
        <v>139</v>
      </c>
      <c r="I171" s="150"/>
      <c r="J171" s="150"/>
      <c r="K171" s="150"/>
      <c r="L171" s="150"/>
    </row>
    <row r="172" spans="1:12" ht="39" hidden="1">
      <c r="A172" s="100">
        <v>2</v>
      </c>
      <c r="B172" s="96">
        <v>9</v>
      </c>
      <c r="C172" s="96">
        <v>2</v>
      </c>
      <c r="D172" s="96"/>
      <c r="E172" s="97"/>
      <c r="F172" s="99"/>
      <c r="G172" s="98" t="s">
        <v>125</v>
      </c>
      <c r="H172" s="146">
        <v>140</v>
      </c>
      <c r="I172" s="101">
        <f>SUM(I173+I178)</f>
        <v>0</v>
      </c>
      <c r="J172" s="101">
        <f>SUM(J173+J178)</f>
        <v>0</v>
      </c>
      <c r="K172" s="101">
        <f>SUM(K173+K178)</f>
        <v>0</v>
      </c>
      <c r="L172" s="101">
        <f>SUM(L173+L178)</f>
        <v>0</v>
      </c>
    </row>
    <row r="173" spans="1:12" ht="39" hidden="1">
      <c r="A173" s="100">
        <v>2</v>
      </c>
      <c r="B173" s="96">
        <v>9</v>
      </c>
      <c r="C173" s="96">
        <v>2</v>
      </c>
      <c r="D173" s="93">
        <v>1</v>
      </c>
      <c r="E173" s="91"/>
      <c r="F173" s="94"/>
      <c r="G173" s="92" t="s">
        <v>126</v>
      </c>
      <c r="H173" s="146">
        <v>141</v>
      </c>
      <c r="I173" s="108">
        <f>I174</f>
        <v>0</v>
      </c>
      <c r="J173" s="128">
        <f>J174</f>
        <v>0</v>
      </c>
      <c r="K173" s="108">
        <f>K174</f>
        <v>0</v>
      </c>
      <c r="L173" s="107">
        <f>L174</f>
        <v>0</v>
      </c>
    </row>
    <row r="174" spans="1:12" ht="39" hidden="1">
      <c r="A174" s="117">
        <v>2</v>
      </c>
      <c r="B174" s="93">
        <v>9</v>
      </c>
      <c r="C174" s="93">
        <v>2</v>
      </c>
      <c r="D174" s="96">
        <v>1</v>
      </c>
      <c r="E174" s="97">
        <v>1</v>
      </c>
      <c r="F174" s="99"/>
      <c r="G174" s="92" t="s">
        <v>126</v>
      </c>
      <c r="H174" s="146">
        <v>142</v>
      </c>
      <c r="I174" s="101">
        <f>SUM(I175:I177)</f>
        <v>0</v>
      </c>
      <c r="J174" s="127">
        <f>SUM(J175:J177)</f>
        <v>0</v>
      </c>
      <c r="K174" s="101">
        <f>SUM(K175:K177)</f>
        <v>0</v>
      </c>
      <c r="L174" s="89">
        <f>SUM(L175:L177)</f>
        <v>0</v>
      </c>
    </row>
    <row r="175" spans="1:12" ht="52.5" hidden="1">
      <c r="A175" s="110">
        <v>2</v>
      </c>
      <c r="B175" s="118">
        <v>9</v>
      </c>
      <c r="C175" s="118">
        <v>2</v>
      </c>
      <c r="D175" s="118">
        <v>1</v>
      </c>
      <c r="E175" s="119">
        <v>1</v>
      </c>
      <c r="F175" s="120">
        <v>1</v>
      </c>
      <c r="G175" s="92" t="s">
        <v>127</v>
      </c>
      <c r="H175" s="146">
        <v>143</v>
      </c>
      <c r="I175" s="153"/>
      <c r="J175" s="102"/>
      <c r="K175" s="102"/>
      <c r="L175" s="102"/>
    </row>
    <row r="176" spans="1:12" ht="52.5" hidden="1">
      <c r="A176" s="100">
        <v>2</v>
      </c>
      <c r="B176" s="96">
        <v>9</v>
      </c>
      <c r="C176" s="96">
        <v>2</v>
      </c>
      <c r="D176" s="96">
        <v>1</v>
      </c>
      <c r="E176" s="97">
        <v>1</v>
      </c>
      <c r="F176" s="99">
        <v>2</v>
      </c>
      <c r="G176" s="92" t="s">
        <v>128</v>
      </c>
      <c r="H176" s="146">
        <v>144</v>
      </c>
      <c r="I176" s="103"/>
      <c r="J176" s="156"/>
      <c r="K176" s="156"/>
      <c r="L176" s="156"/>
    </row>
    <row r="177" spans="1:12" ht="52.5" hidden="1">
      <c r="A177" s="100">
        <v>2</v>
      </c>
      <c r="B177" s="96">
        <v>9</v>
      </c>
      <c r="C177" s="96">
        <v>2</v>
      </c>
      <c r="D177" s="96">
        <v>1</v>
      </c>
      <c r="E177" s="97">
        <v>1</v>
      </c>
      <c r="F177" s="99">
        <v>3</v>
      </c>
      <c r="G177" s="92" t="s">
        <v>129</v>
      </c>
      <c r="H177" s="146">
        <v>145</v>
      </c>
      <c r="I177" s="103"/>
      <c r="J177" s="103"/>
      <c r="K177" s="103"/>
      <c r="L177" s="103"/>
    </row>
    <row r="178" spans="1:12" ht="39" hidden="1">
      <c r="A178" s="157">
        <v>2</v>
      </c>
      <c r="B178" s="157">
        <v>9</v>
      </c>
      <c r="C178" s="157">
        <v>2</v>
      </c>
      <c r="D178" s="157">
        <v>2</v>
      </c>
      <c r="E178" s="157"/>
      <c r="F178" s="157"/>
      <c r="G178" s="98" t="s">
        <v>130</v>
      </c>
      <c r="H178" s="146">
        <v>146</v>
      </c>
      <c r="I178" s="101">
        <f>I179</f>
        <v>0</v>
      </c>
      <c r="J178" s="127">
        <f>J179</f>
        <v>0</v>
      </c>
      <c r="K178" s="101">
        <f>K179</f>
        <v>0</v>
      </c>
      <c r="L178" s="89">
        <f>L179</f>
        <v>0</v>
      </c>
    </row>
    <row r="179" spans="1:12" ht="39" hidden="1">
      <c r="A179" s="100">
        <v>2</v>
      </c>
      <c r="B179" s="96">
        <v>9</v>
      </c>
      <c r="C179" s="96">
        <v>2</v>
      </c>
      <c r="D179" s="96">
        <v>2</v>
      </c>
      <c r="E179" s="97">
        <v>1</v>
      </c>
      <c r="F179" s="99"/>
      <c r="G179" s="92" t="s">
        <v>131</v>
      </c>
      <c r="H179" s="146">
        <v>147</v>
      </c>
      <c r="I179" s="108">
        <f>SUM(I180:I182)</f>
        <v>0</v>
      </c>
      <c r="J179" s="108">
        <f>SUM(J180:J182)</f>
        <v>0</v>
      </c>
      <c r="K179" s="108">
        <f>SUM(K180:K182)</f>
        <v>0</v>
      </c>
      <c r="L179" s="108">
        <f>SUM(L180:L182)</f>
        <v>0</v>
      </c>
    </row>
    <row r="180" spans="1:12" ht="52.5" hidden="1">
      <c r="A180" s="100">
        <v>2</v>
      </c>
      <c r="B180" s="96">
        <v>9</v>
      </c>
      <c r="C180" s="96">
        <v>2</v>
      </c>
      <c r="D180" s="96">
        <v>2</v>
      </c>
      <c r="E180" s="96">
        <v>1</v>
      </c>
      <c r="F180" s="99">
        <v>1</v>
      </c>
      <c r="G180" s="158" t="s">
        <v>132</v>
      </c>
      <c r="H180" s="146">
        <v>148</v>
      </c>
      <c r="I180" s="103"/>
      <c r="J180" s="102"/>
      <c r="K180" s="102"/>
      <c r="L180" s="102"/>
    </row>
    <row r="181" spans="1:12" ht="52.5" hidden="1">
      <c r="A181" s="111">
        <v>2</v>
      </c>
      <c r="B181" s="113">
        <v>9</v>
      </c>
      <c r="C181" s="111">
        <v>2</v>
      </c>
      <c r="D181" s="112">
        <v>2</v>
      </c>
      <c r="E181" s="112">
        <v>1</v>
      </c>
      <c r="F181" s="114">
        <v>2</v>
      </c>
      <c r="G181" s="113" t="s">
        <v>133</v>
      </c>
      <c r="H181" s="146">
        <v>149</v>
      </c>
      <c r="I181" s="102"/>
      <c r="J181" s="104"/>
      <c r="K181" s="104"/>
      <c r="L181" s="104"/>
    </row>
    <row r="182" spans="1:12" ht="52.5" hidden="1">
      <c r="A182" s="96">
        <v>2</v>
      </c>
      <c r="B182" s="121">
        <v>9</v>
      </c>
      <c r="C182" s="118">
        <v>2</v>
      </c>
      <c r="D182" s="119">
        <v>2</v>
      </c>
      <c r="E182" s="119">
        <v>1</v>
      </c>
      <c r="F182" s="120">
        <v>3</v>
      </c>
      <c r="G182" s="121" t="s">
        <v>134</v>
      </c>
      <c r="H182" s="146">
        <v>150</v>
      </c>
      <c r="I182" s="156"/>
      <c r="J182" s="156"/>
      <c r="K182" s="156"/>
      <c r="L182" s="156"/>
    </row>
    <row r="183" spans="1:12" ht="78.75" hidden="1">
      <c r="A183" s="85">
        <v>3</v>
      </c>
      <c r="B183" s="87"/>
      <c r="C183" s="85"/>
      <c r="D183" s="86"/>
      <c r="E183" s="86"/>
      <c r="F183" s="88"/>
      <c r="G183" s="136" t="s">
        <v>135</v>
      </c>
      <c r="H183" s="146">
        <v>151</v>
      </c>
      <c r="I183" s="89">
        <f>SUM(I184+I237+I302)</f>
        <v>0</v>
      </c>
      <c r="J183" s="127">
        <f>SUM(J184+J237+J302)</f>
        <v>0</v>
      </c>
      <c r="K183" s="101">
        <f>SUM(K184+K237+K302)</f>
        <v>0</v>
      </c>
      <c r="L183" s="89">
        <f>SUM(L184+L237+L302)</f>
        <v>0</v>
      </c>
    </row>
    <row r="184" spans="1:12" ht="26.25" hidden="1">
      <c r="A184" s="131">
        <v>3</v>
      </c>
      <c r="B184" s="85">
        <v>1</v>
      </c>
      <c r="C184" s="106"/>
      <c r="D184" s="90"/>
      <c r="E184" s="90"/>
      <c r="F184" s="152"/>
      <c r="G184" s="126" t="s">
        <v>136</v>
      </c>
      <c r="H184" s="146">
        <v>152</v>
      </c>
      <c r="I184" s="89">
        <f>SUM(I185+I208+I215+I227+I231)</f>
        <v>0</v>
      </c>
      <c r="J184" s="107">
        <f>SUM(J185+J208+J215+J227+J231)</f>
        <v>0</v>
      </c>
      <c r="K184" s="107">
        <f>SUM(K185+K208+K215+K227+K231)</f>
        <v>0</v>
      </c>
      <c r="L184" s="107">
        <f>SUM(L185+L208+L215+L227+L231)</f>
        <v>0</v>
      </c>
    </row>
    <row r="185" spans="1:12" ht="26.25" hidden="1">
      <c r="A185" s="93">
        <v>3</v>
      </c>
      <c r="B185" s="92">
        <v>1</v>
      </c>
      <c r="C185" s="93">
        <v>1</v>
      </c>
      <c r="D185" s="91"/>
      <c r="E185" s="91"/>
      <c r="F185" s="159"/>
      <c r="G185" s="100" t="s">
        <v>137</v>
      </c>
      <c r="H185" s="146">
        <v>153</v>
      </c>
      <c r="I185" s="107">
        <f>SUM(I186+I189+I194+I200+I205)</f>
        <v>0</v>
      </c>
      <c r="J185" s="107">
        <f>SUM(J186+J189+J194+J200+J205)</f>
        <v>0</v>
      </c>
      <c r="K185" s="107">
        <f>SUM(K186+K189+K194+K200+K205)</f>
        <v>0</v>
      </c>
      <c r="L185" s="107">
        <f>SUM(L186+L189+L194+L200+L205)</f>
        <v>0</v>
      </c>
    </row>
    <row r="186" spans="1:12" ht="14.25" hidden="1">
      <c r="A186" s="96">
        <v>3</v>
      </c>
      <c r="B186" s="98">
        <v>1</v>
      </c>
      <c r="C186" s="96">
        <v>1</v>
      </c>
      <c r="D186" s="97">
        <v>1</v>
      </c>
      <c r="E186" s="97"/>
      <c r="F186" s="160"/>
      <c r="G186" s="100" t="s">
        <v>138</v>
      </c>
      <c r="H186" s="146">
        <v>154</v>
      </c>
      <c r="I186" s="89">
        <f aca="true" t="shared" si="16" ref="I186:L187">I187</f>
        <v>0</v>
      </c>
      <c r="J186" s="128">
        <f t="shared" si="16"/>
        <v>0</v>
      </c>
      <c r="K186" s="108">
        <f t="shared" si="16"/>
        <v>0</v>
      </c>
      <c r="L186" s="107">
        <f t="shared" si="16"/>
        <v>0</v>
      </c>
    </row>
    <row r="187" spans="1:12" ht="14.25" hidden="1">
      <c r="A187" s="96">
        <v>3</v>
      </c>
      <c r="B187" s="98">
        <v>1</v>
      </c>
      <c r="C187" s="96">
        <v>1</v>
      </c>
      <c r="D187" s="97">
        <v>1</v>
      </c>
      <c r="E187" s="97">
        <v>1</v>
      </c>
      <c r="F187" s="132"/>
      <c r="G187" s="100" t="s">
        <v>138</v>
      </c>
      <c r="H187" s="146">
        <v>155</v>
      </c>
      <c r="I187" s="107">
        <f t="shared" si="16"/>
        <v>0</v>
      </c>
      <c r="J187" s="89">
        <f t="shared" si="16"/>
        <v>0</v>
      </c>
      <c r="K187" s="89">
        <f t="shared" si="16"/>
        <v>0</v>
      </c>
      <c r="L187" s="89">
        <f t="shared" si="16"/>
        <v>0</v>
      </c>
    </row>
    <row r="188" spans="1:12" ht="14.25" hidden="1">
      <c r="A188" s="96">
        <v>3</v>
      </c>
      <c r="B188" s="98">
        <v>1</v>
      </c>
      <c r="C188" s="96">
        <v>1</v>
      </c>
      <c r="D188" s="97">
        <v>1</v>
      </c>
      <c r="E188" s="97">
        <v>1</v>
      </c>
      <c r="F188" s="132">
        <v>1</v>
      </c>
      <c r="G188" s="100" t="s">
        <v>138</v>
      </c>
      <c r="H188" s="146">
        <v>156</v>
      </c>
      <c r="I188" s="104"/>
      <c r="J188" s="104"/>
      <c r="K188" s="104"/>
      <c r="L188" s="104"/>
    </row>
    <row r="189" spans="1:12" ht="14.25" hidden="1">
      <c r="A189" s="93">
        <v>3</v>
      </c>
      <c r="B189" s="91">
        <v>1</v>
      </c>
      <c r="C189" s="91">
        <v>1</v>
      </c>
      <c r="D189" s="91">
        <v>2</v>
      </c>
      <c r="E189" s="91"/>
      <c r="F189" s="94"/>
      <c r="G189" s="92" t="s">
        <v>139</v>
      </c>
      <c r="H189" s="146">
        <v>157</v>
      </c>
      <c r="I189" s="107">
        <f>I190</f>
        <v>0</v>
      </c>
      <c r="J189" s="128">
        <f>J190</f>
        <v>0</v>
      </c>
      <c r="K189" s="108">
        <f>K190</f>
        <v>0</v>
      </c>
      <c r="L189" s="107">
        <f>L190</f>
        <v>0</v>
      </c>
    </row>
    <row r="190" spans="1:12" ht="14.25" hidden="1">
      <c r="A190" s="96">
        <v>3</v>
      </c>
      <c r="B190" s="97">
        <v>1</v>
      </c>
      <c r="C190" s="97">
        <v>1</v>
      </c>
      <c r="D190" s="97">
        <v>2</v>
      </c>
      <c r="E190" s="97">
        <v>1</v>
      </c>
      <c r="F190" s="99"/>
      <c r="G190" s="92" t="s">
        <v>139</v>
      </c>
      <c r="H190" s="146">
        <v>158</v>
      </c>
      <c r="I190" s="89">
        <f>SUM(I191:I193)</f>
        <v>0</v>
      </c>
      <c r="J190" s="127">
        <f>SUM(J191:J193)</f>
        <v>0</v>
      </c>
      <c r="K190" s="101">
        <f>SUM(K191:K193)</f>
        <v>0</v>
      </c>
      <c r="L190" s="89">
        <f>SUM(L191:L193)</f>
        <v>0</v>
      </c>
    </row>
    <row r="191" spans="1:12" ht="14.25" hidden="1">
      <c r="A191" s="93">
        <v>3</v>
      </c>
      <c r="B191" s="91">
        <v>1</v>
      </c>
      <c r="C191" s="91">
        <v>1</v>
      </c>
      <c r="D191" s="91">
        <v>2</v>
      </c>
      <c r="E191" s="91">
        <v>1</v>
      </c>
      <c r="F191" s="94">
        <v>1</v>
      </c>
      <c r="G191" s="92" t="s">
        <v>140</v>
      </c>
      <c r="H191" s="146">
        <v>159</v>
      </c>
      <c r="I191" s="102"/>
      <c r="J191" s="102"/>
      <c r="K191" s="102"/>
      <c r="L191" s="156"/>
    </row>
    <row r="192" spans="1:12" ht="14.25" hidden="1">
      <c r="A192" s="96">
        <v>3</v>
      </c>
      <c r="B192" s="97">
        <v>1</v>
      </c>
      <c r="C192" s="97">
        <v>1</v>
      </c>
      <c r="D192" s="97">
        <v>2</v>
      </c>
      <c r="E192" s="97">
        <v>1</v>
      </c>
      <c r="F192" s="99">
        <v>2</v>
      </c>
      <c r="G192" s="98" t="s">
        <v>141</v>
      </c>
      <c r="H192" s="146">
        <v>160</v>
      </c>
      <c r="I192" s="104"/>
      <c r="J192" s="104"/>
      <c r="K192" s="104"/>
      <c r="L192" s="104"/>
    </row>
    <row r="193" spans="1:12" ht="26.25" hidden="1">
      <c r="A193" s="93">
        <v>3</v>
      </c>
      <c r="B193" s="91">
        <v>1</v>
      </c>
      <c r="C193" s="91">
        <v>1</v>
      </c>
      <c r="D193" s="91">
        <v>2</v>
      </c>
      <c r="E193" s="91">
        <v>1</v>
      </c>
      <c r="F193" s="94">
        <v>3</v>
      </c>
      <c r="G193" s="92" t="s">
        <v>142</v>
      </c>
      <c r="H193" s="146">
        <v>161</v>
      </c>
      <c r="I193" s="102"/>
      <c r="J193" s="102"/>
      <c r="K193" s="102"/>
      <c r="L193" s="156"/>
    </row>
    <row r="194" spans="1:12" ht="14.25" hidden="1">
      <c r="A194" s="96">
        <v>3</v>
      </c>
      <c r="B194" s="97">
        <v>1</v>
      </c>
      <c r="C194" s="97">
        <v>1</v>
      </c>
      <c r="D194" s="97">
        <v>3</v>
      </c>
      <c r="E194" s="97"/>
      <c r="F194" s="99"/>
      <c r="G194" s="98" t="s">
        <v>143</v>
      </c>
      <c r="H194" s="146">
        <v>162</v>
      </c>
      <c r="I194" s="89">
        <f>I195</f>
        <v>0</v>
      </c>
      <c r="J194" s="127">
        <f>J195</f>
        <v>0</v>
      </c>
      <c r="K194" s="101">
        <f>K195</f>
        <v>0</v>
      </c>
      <c r="L194" s="89">
        <f>L195</f>
        <v>0</v>
      </c>
    </row>
    <row r="195" spans="1:12" ht="14.25" hidden="1">
      <c r="A195" s="96">
        <v>3</v>
      </c>
      <c r="B195" s="97">
        <v>1</v>
      </c>
      <c r="C195" s="97">
        <v>1</v>
      </c>
      <c r="D195" s="97">
        <v>3</v>
      </c>
      <c r="E195" s="97">
        <v>1</v>
      </c>
      <c r="F195" s="99"/>
      <c r="G195" s="98" t="s">
        <v>143</v>
      </c>
      <c r="H195" s="146">
        <v>163</v>
      </c>
      <c r="I195" s="89">
        <f>SUM(I196:I199)</f>
        <v>0</v>
      </c>
      <c r="J195" s="89">
        <f>SUM(J196:J199)</f>
        <v>0</v>
      </c>
      <c r="K195" s="89">
        <f>SUM(K196:K199)</f>
        <v>0</v>
      </c>
      <c r="L195" s="89">
        <f>SUM(L196:L199)</f>
        <v>0</v>
      </c>
    </row>
    <row r="196" spans="1:12" ht="14.25" hidden="1">
      <c r="A196" s="96">
        <v>3</v>
      </c>
      <c r="B196" s="97">
        <v>1</v>
      </c>
      <c r="C196" s="97">
        <v>1</v>
      </c>
      <c r="D196" s="97">
        <v>3</v>
      </c>
      <c r="E196" s="97">
        <v>1</v>
      </c>
      <c r="F196" s="99">
        <v>1</v>
      </c>
      <c r="G196" s="98" t="s">
        <v>144</v>
      </c>
      <c r="H196" s="146">
        <v>164</v>
      </c>
      <c r="I196" s="104"/>
      <c r="J196" s="104"/>
      <c r="K196" s="104"/>
      <c r="L196" s="156"/>
    </row>
    <row r="197" spans="1:12" ht="14.25" hidden="1">
      <c r="A197" s="96">
        <v>3</v>
      </c>
      <c r="B197" s="97">
        <v>1</v>
      </c>
      <c r="C197" s="97">
        <v>1</v>
      </c>
      <c r="D197" s="97">
        <v>3</v>
      </c>
      <c r="E197" s="97">
        <v>1</v>
      </c>
      <c r="F197" s="99">
        <v>2</v>
      </c>
      <c r="G197" s="98" t="s">
        <v>145</v>
      </c>
      <c r="H197" s="146">
        <v>165</v>
      </c>
      <c r="I197" s="102"/>
      <c r="J197" s="104"/>
      <c r="K197" s="104"/>
      <c r="L197" s="104"/>
    </row>
    <row r="198" spans="1:12" ht="14.25" hidden="1">
      <c r="A198" s="96">
        <v>3</v>
      </c>
      <c r="B198" s="97">
        <v>1</v>
      </c>
      <c r="C198" s="97">
        <v>1</v>
      </c>
      <c r="D198" s="97">
        <v>3</v>
      </c>
      <c r="E198" s="97">
        <v>1</v>
      </c>
      <c r="F198" s="99">
        <v>3</v>
      </c>
      <c r="G198" s="100" t="s">
        <v>146</v>
      </c>
      <c r="H198" s="146">
        <v>166</v>
      </c>
      <c r="I198" s="102"/>
      <c r="J198" s="122"/>
      <c r="K198" s="122"/>
      <c r="L198" s="122"/>
    </row>
    <row r="199" spans="1:12" ht="27" hidden="1">
      <c r="A199" s="111">
        <v>3</v>
      </c>
      <c r="B199" s="112">
        <v>1</v>
      </c>
      <c r="C199" s="112">
        <v>1</v>
      </c>
      <c r="D199" s="112">
        <v>3</v>
      </c>
      <c r="E199" s="112">
        <v>1</v>
      </c>
      <c r="F199" s="114">
        <v>4</v>
      </c>
      <c r="G199" s="147" t="s">
        <v>147</v>
      </c>
      <c r="H199" s="146">
        <v>167</v>
      </c>
      <c r="I199" s="161"/>
      <c r="J199" s="162"/>
      <c r="K199" s="104"/>
      <c r="L199" s="104"/>
    </row>
    <row r="200" spans="1:12" ht="14.25" hidden="1">
      <c r="A200" s="111">
        <v>3</v>
      </c>
      <c r="B200" s="112">
        <v>1</v>
      </c>
      <c r="C200" s="112">
        <v>1</v>
      </c>
      <c r="D200" s="112">
        <v>4</v>
      </c>
      <c r="E200" s="112"/>
      <c r="F200" s="114"/>
      <c r="G200" s="113" t="s">
        <v>148</v>
      </c>
      <c r="H200" s="146">
        <v>168</v>
      </c>
      <c r="I200" s="89">
        <f>I201</f>
        <v>0</v>
      </c>
      <c r="J200" s="129">
        <f>J201</f>
        <v>0</v>
      </c>
      <c r="K200" s="130">
        <f>K201</f>
        <v>0</v>
      </c>
      <c r="L200" s="109">
        <f>L201</f>
        <v>0</v>
      </c>
    </row>
    <row r="201" spans="1:12" ht="14.25" hidden="1">
      <c r="A201" s="96">
        <v>3</v>
      </c>
      <c r="B201" s="97">
        <v>1</v>
      </c>
      <c r="C201" s="97">
        <v>1</v>
      </c>
      <c r="D201" s="97">
        <v>4</v>
      </c>
      <c r="E201" s="97">
        <v>1</v>
      </c>
      <c r="F201" s="99"/>
      <c r="G201" s="113" t="s">
        <v>148</v>
      </c>
      <c r="H201" s="146">
        <v>169</v>
      </c>
      <c r="I201" s="107">
        <f>SUM(I202:I204)</f>
        <v>0</v>
      </c>
      <c r="J201" s="127">
        <f>SUM(J202:J204)</f>
        <v>0</v>
      </c>
      <c r="K201" s="101">
        <f>SUM(K202:K204)</f>
        <v>0</v>
      </c>
      <c r="L201" s="89">
        <f>SUM(L202:L204)</f>
        <v>0</v>
      </c>
    </row>
    <row r="202" spans="1:12" ht="14.25" hidden="1">
      <c r="A202" s="96">
        <v>3</v>
      </c>
      <c r="B202" s="97">
        <v>1</v>
      </c>
      <c r="C202" s="97">
        <v>1</v>
      </c>
      <c r="D202" s="97">
        <v>4</v>
      </c>
      <c r="E202" s="97">
        <v>1</v>
      </c>
      <c r="F202" s="99">
        <v>1</v>
      </c>
      <c r="G202" s="98" t="s">
        <v>149</v>
      </c>
      <c r="H202" s="146">
        <v>170</v>
      </c>
      <c r="I202" s="104"/>
      <c r="J202" s="104"/>
      <c r="K202" s="104"/>
      <c r="L202" s="156"/>
    </row>
    <row r="203" spans="1:12" ht="26.25" hidden="1">
      <c r="A203" s="93">
        <v>3</v>
      </c>
      <c r="B203" s="91">
        <v>1</v>
      </c>
      <c r="C203" s="91">
        <v>1</v>
      </c>
      <c r="D203" s="91">
        <v>4</v>
      </c>
      <c r="E203" s="91">
        <v>1</v>
      </c>
      <c r="F203" s="94">
        <v>2</v>
      </c>
      <c r="G203" s="92" t="s">
        <v>150</v>
      </c>
      <c r="H203" s="146">
        <v>171</v>
      </c>
      <c r="I203" s="102"/>
      <c r="J203" s="102"/>
      <c r="K203" s="103"/>
      <c r="L203" s="104"/>
    </row>
    <row r="204" spans="1:12" ht="14.25" hidden="1">
      <c r="A204" s="96">
        <v>3</v>
      </c>
      <c r="B204" s="97">
        <v>1</v>
      </c>
      <c r="C204" s="97">
        <v>1</v>
      </c>
      <c r="D204" s="97">
        <v>4</v>
      </c>
      <c r="E204" s="97">
        <v>1</v>
      </c>
      <c r="F204" s="99">
        <v>3</v>
      </c>
      <c r="G204" s="98" t="s">
        <v>151</v>
      </c>
      <c r="H204" s="146">
        <v>172</v>
      </c>
      <c r="I204" s="102"/>
      <c r="J204" s="102"/>
      <c r="K204" s="102"/>
      <c r="L204" s="104"/>
    </row>
    <row r="205" spans="1:12" ht="26.25" hidden="1">
      <c r="A205" s="96">
        <v>3</v>
      </c>
      <c r="B205" s="97">
        <v>1</v>
      </c>
      <c r="C205" s="97">
        <v>1</v>
      </c>
      <c r="D205" s="97">
        <v>5</v>
      </c>
      <c r="E205" s="97"/>
      <c r="F205" s="99"/>
      <c r="G205" s="98" t="s">
        <v>152</v>
      </c>
      <c r="H205" s="146">
        <v>173</v>
      </c>
      <c r="I205" s="89">
        <f aca="true" t="shared" si="17" ref="I205:L206">I206</f>
        <v>0</v>
      </c>
      <c r="J205" s="127">
        <f t="shared" si="17"/>
        <v>0</v>
      </c>
      <c r="K205" s="101">
        <f t="shared" si="17"/>
        <v>0</v>
      </c>
      <c r="L205" s="89">
        <f t="shared" si="17"/>
        <v>0</v>
      </c>
    </row>
    <row r="206" spans="1:12" ht="26.25" hidden="1">
      <c r="A206" s="111">
        <v>3</v>
      </c>
      <c r="B206" s="112">
        <v>1</v>
      </c>
      <c r="C206" s="112">
        <v>1</v>
      </c>
      <c r="D206" s="112">
        <v>5</v>
      </c>
      <c r="E206" s="112">
        <v>1</v>
      </c>
      <c r="F206" s="114"/>
      <c r="G206" s="98" t="s">
        <v>152</v>
      </c>
      <c r="H206" s="146">
        <v>174</v>
      </c>
      <c r="I206" s="101">
        <f t="shared" si="17"/>
        <v>0</v>
      </c>
      <c r="J206" s="101">
        <f t="shared" si="17"/>
        <v>0</v>
      </c>
      <c r="K206" s="101">
        <f t="shared" si="17"/>
        <v>0</v>
      </c>
      <c r="L206" s="101">
        <f t="shared" si="17"/>
        <v>0</v>
      </c>
    </row>
    <row r="207" spans="1:12" ht="26.25" hidden="1">
      <c r="A207" s="96">
        <v>3</v>
      </c>
      <c r="B207" s="97">
        <v>1</v>
      </c>
      <c r="C207" s="97">
        <v>1</v>
      </c>
      <c r="D207" s="97">
        <v>5</v>
      </c>
      <c r="E207" s="97">
        <v>1</v>
      </c>
      <c r="F207" s="99">
        <v>1</v>
      </c>
      <c r="G207" s="98" t="s">
        <v>152</v>
      </c>
      <c r="H207" s="146">
        <v>175</v>
      </c>
      <c r="I207" s="102"/>
      <c r="J207" s="104"/>
      <c r="K207" s="104"/>
      <c r="L207" s="104"/>
    </row>
    <row r="208" spans="1:12" ht="26.25" hidden="1">
      <c r="A208" s="111">
        <v>3</v>
      </c>
      <c r="B208" s="112">
        <v>1</v>
      </c>
      <c r="C208" s="112">
        <v>2</v>
      </c>
      <c r="D208" s="112"/>
      <c r="E208" s="112"/>
      <c r="F208" s="114"/>
      <c r="G208" s="113" t="s">
        <v>153</v>
      </c>
      <c r="H208" s="146">
        <v>176</v>
      </c>
      <c r="I208" s="89">
        <f aca="true" t="shared" si="18" ref="I208:L209">I209</f>
        <v>0</v>
      </c>
      <c r="J208" s="129">
        <f t="shared" si="18"/>
        <v>0</v>
      </c>
      <c r="K208" s="130">
        <f t="shared" si="18"/>
        <v>0</v>
      </c>
      <c r="L208" s="109">
        <f t="shared" si="18"/>
        <v>0</v>
      </c>
    </row>
    <row r="209" spans="1:12" ht="26.25" hidden="1">
      <c r="A209" s="96">
        <v>3</v>
      </c>
      <c r="B209" s="97">
        <v>1</v>
      </c>
      <c r="C209" s="97">
        <v>2</v>
      </c>
      <c r="D209" s="97">
        <v>1</v>
      </c>
      <c r="E209" s="97"/>
      <c r="F209" s="99"/>
      <c r="G209" s="113" t="s">
        <v>153</v>
      </c>
      <c r="H209" s="146">
        <v>177</v>
      </c>
      <c r="I209" s="107">
        <f t="shared" si="18"/>
        <v>0</v>
      </c>
      <c r="J209" s="127">
        <f t="shared" si="18"/>
        <v>0</v>
      </c>
      <c r="K209" s="101">
        <f t="shared" si="18"/>
        <v>0</v>
      </c>
      <c r="L209" s="89">
        <f t="shared" si="18"/>
        <v>0</v>
      </c>
    </row>
    <row r="210" spans="1:12" ht="26.25" hidden="1">
      <c r="A210" s="93">
        <v>3</v>
      </c>
      <c r="B210" s="91">
        <v>1</v>
      </c>
      <c r="C210" s="91">
        <v>2</v>
      </c>
      <c r="D210" s="91">
        <v>1</v>
      </c>
      <c r="E210" s="91">
        <v>1</v>
      </c>
      <c r="F210" s="94"/>
      <c r="G210" s="113" t="s">
        <v>153</v>
      </c>
      <c r="H210" s="146">
        <v>178</v>
      </c>
      <c r="I210" s="89">
        <f>SUM(I211:I214)</f>
        <v>0</v>
      </c>
      <c r="J210" s="128">
        <f>SUM(J211:J214)</f>
        <v>0</v>
      </c>
      <c r="K210" s="108">
        <f>SUM(K211:K214)</f>
        <v>0</v>
      </c>
      <c r="L210" s="107">
        <f>SUM(L211:L214)</f>
        <v>0</v>
      </c>
    </row>
    <row r="211" spans="1:12" ht="39" hidden="1">
      <c r="A211" s="96">
        <v>3</v>
      </c>
      <c r="B211" s="97">
        <v>1</v>
      </c>
      <c r="C211" s="97">
        <v>2</v>
      </c>
      <c r="D211" s="97">
        <v>1</v>
      </c>
      <c r="E211" s="97">
        <v>1</v>
      </c>
      <c r="F211" s="99">
        <v>2</v>
      </c>
      <c r="G211" s="98" t="s">
        <v>154</v>
      </c>
      <c r="H211" s="146">
        <v>179</v>
      </c>
      <c r="I211" s="104"/>
      <c r="J211" s="104"/>
      <c r="K211" s="104"/>
      <c r="L211" s="104"/>
    </row>
    <row r="212" spans="1:12" ht="14.25" hidden="1">
      <c r="A212" s="96">
        <v>3</v>
      </c>
      <c r="B212" s="97">
        <v>1</v>
      </c>
      <c r="C212" s="97">
        <v>2</v>
      </c>
      <c r="D212" s="96">
        <v>1</v>
      </c>
      <c r="E212" s="97">
        <v>1</v>
      </c>
      <c r="F212" s="99">
        <v>3</v>
      </c>
      <c r="G212" s="98" t="s">
        <v>155</v>
      </c>
      <c r="H212" s="146">
        <v>180</v>
      </c>
      <c r="I212" s="104"/>
      <c r="J212" s="104"/>
      <c r="K212" s="104"/>
      <c r="L212" s="104"/>
    </row>
    <row r="213" spans="1:12" ht="26.25" hidden="1">
      <c r="A213" s="96">
        <v>3</v>
      </c>
      <c r="B213" s="97">
        <v>1</v>
      </c>
      <c r="C213" s="97">
        <v>2</v>
      </c>
      <c r="D213" s="96">
        <v>1</v>
      </c>
      <c r="E213" s="97">
        <v>1</v>
      </c>
      <c r="F213" s="99">
        <v>4</v>
      </c>
      <c r="G213" s="98" t="s">
        <v>156</v>
      </c>
      <c r="H213" s="146">
        <v>181</v>
      </c>
      <c r="I213" s="104"/>
      <c r="J213" s="104"/>
      <c r="K213" s="104"/>
      <c r="L213" s="104"/>
    </row>
    <row r="214" spans="1:12" ht="26.25" hidden="1">
      <c r="A214" s="111">
        <v>3</v>
      </c>
      <c r="B214" s="119">
        <v>1</v>
      </c>
      <c r="C214" s="119">
        <v>2</v>
      </c>
      <c r="D214" s="118">
        <v>1</v>
      </c>
      <c r="E214" s="119">
        <v>1</v>
      </c>
      <c r="F214" s="120">
        <v>5</v>
      </c>
      <c r="G214" s="121" t="s">
        <v>157</v>
      </c>
      <c r="H214" s="146">
        <v>182</v>
      </c>
      <c r="I214" s="104"/>
      <c r="J214" s="104"/>
      <c r="K214" s="104"/>
      <c r="L214" s="156"/>
    </row>
    <row r="215" spans="1:12" ht="14.25" hidden="1">
      <c r="A215" s="96">
        <v>3</v>
      </c>
      <c r="B215" s="97">
        <v>1</v>
      </c>
      <c r="C215" s="97">
        <v>3</v>
      </c>
      <c r="D215" s="96"/>
      <c r="E215" s="97"/>
      <c r="F215" s="99"/>
      <c r="G215" s="98" t="s">
        <v>158</v>
      </c>
      <c r="H215" s="146">
        <v>183</v>
      </c>
      <c r="I215" s="89">
        <f>SUM(I216+I219)</f>
        <v>0</v>
      </c>
      <c r="J215" s="127">
        <f>SUM(J216+J219)</f>
        <v>0</v>
      </c>
      <c r="K215" s="101">
        <f>SUM(K216+K219)</f>
        <v>0</v>
      </c>
      <c r="L215" s="89">
        <f>SUM(L216+L219)</f>
        <v>0</v>
      </c>
    </row>
    <row r="216" spans="1:12" ht="26.25" hidden="1">
      <c r="A216" s="93">
        <v>3</v>
      </c>
      <c r="B216" s="91">
        <v>1</v>
      </c>
      <c r="C216" s="91">
        <v>3</v>
      </c>
      <c r="D216" s="93">
        <v>1</v>
      </c>
      <c r="E216" s="96"/>
      <c r="F216" s="94"/>
      <c r="G216" s="92" t="s">
        <v>159</v>
      </c>
      <c r="H216" s="146">
        <v>184</v>
      </c>
      <c r="I216" s="107">
        <f aca="true" t="shared" si="19" ref="I216:L217">I217</f>
        <v>0</v>
      </c>
      <c r="J216" s="128">
        <f t="shared" si="19"/>
        <v>0</v>
      </c>
      <c r="K216" s="108">
        <f t="shared" si="19"/>
        <v>0</v>
      </c>
      <c r="L216" s="107">
        <f t="shared" si="19"/>
        <v>0</v>
      </c>
    </row>
    <row r="217" spans="1:12" ht="26.25" hidden="1">
      <c r="A217" s="96">
        <v>3</v>
      </c>
      <c r="B217" s="97">
        <v>1</v>
      </c>
      <c r="C217" s="97">
        <v>3</v>
      </c>
      <c r="D217" s="96">
        <v>1</v>
      </c>
      <c r="E217" s="96">
        <v>1</v>
      </c>
      <c r="F217" s="99"/>
      <c r="G217" s="92" t="s">
        <v>159</v>
      </c>
      <c r="H217" s="146">
        <v>185</v>
      </c>
      <c r="I217" s="89">
        <f t="shared" si="19"/>
        <v>0</v>
      </c>
      <c r="J217" s="127">
        <f t="shared" si="19"/>
        <v>0</v>
      </c>
      <c r="K217" s="101">
        <f t="shared" si="19"/>
        <v>0</v>
      </c>
      <c r="L217" s="89">
        <f t="shared" si="19"/>
        <v>0</v>
      </c>
    </row>
    <row r="218" spans="1:12" ht="26.25" hidden="1">
      <c r="A218" s="96">
        <v>3</v>
      </c>
      <c r="B218" s="98">
        <v>1</v>
      </c>
      <c r="C218" s="96">
        <v>3</v>
      </c>
      <c r="D218" s="97">
        <v>1</v>
      </c>
      <c r="E218" s="97">
        <v>1</v>
      </c>
      <c r="F218" s="99">
        <v>1</v>
      </c>
      <c r="G218" s="92" t="s">
        <v>159</v>
      </c>
      <c r="H218" s="146">
        <v>186</v>
      </c>
      <c r="I218" s="156"/>
      <c r="J218" s="156"/>
      <c r="K218" s="156"/>
      <c r="L218" s="156"/>
    </row>
    <row r="219" spans="1:12" ht="14.25" hidden="1">
      <c r="A219" s="96">
        <v>3</v>
      </c>
      <c r="B219" s="98">
        <v>1</v>
      </c>
      <c r="C219" s="96">
        <v>3</v>
      </c>
      <c r="D219" s="97">
        <v>2</v>
      </c>
      <c r="E219" s="97"/>
      <c r="F219" s="99"/>
      <c r="G219" s="98" t="s">
        <v>160</v>
      </c>
      <c r="H219" s="146">
        <v>187</v>
      </c>
      <c r="I219" s="89">
        <f>I220</f>
        <v>0</v>
      </c>
      <c r="J219" s="127">
        <f>J220</f>
        <v>0</v>
      </c>
      <c r="K219" s="101">
        <f>K220</f>
        <v>0</v>
      </c>
      <c r="L219" s="89">
        <f>L220</f>
        <v>0</v>
      </c>
    </row>
    <row r="220" spans="1:12" ht="14.25" hidden="1">
      <c r="A220" s="93">
        <v>3</v>
      </c>
      <c r="B220" s="92">
        <v>1</v>
      </c>
      <c r="C220" s="93">
        <v>3</v>
      </c>
      <c r="D220" s="91">
        <v>2</v>
      </c>
      <c r="E220" s="91">
        <v>1</v>
      </c>
      <c r="F220" s="94"/>
      <c r="G220" s="98" t="s">
        <v>160</v>
      </c>
      <c r="H220" s="146">
        <v>188</v>
      </c>
      <c r="I220" s="89">
        <f>SUM(I221:I226)</f>
        <v>0</v>
      </c>
      <c r="J220" s="89">
        <f>SUM(J221:J226)</f>
        <v>0</v>
      </c>
      <c r="K220" s="89">
        <f>SUM(K221:K226)</f>
        <v>0</v>
      </c>
      <c r="L220" s="89">
        <f>SUM(L221:L226)</f>
        <v>0</v>
      </c>
    </row>
    <row r="221" spans="1:12" ht="14.25" hidden="1">
      <c r="A221" s="96">
        <v>3</v>
      </c>
      <c r="B221" s="98">
        <v>1</v>
      </c>
      <c r="C221" s="96">
        <v>3</v>
      </c>
      <c r="D221" s="97">
        <v>2</v>
      </c>
      <c r="E221" s="97">
        <v>1</v>
      </c>
      <c r="F221" s="99">
        <v>1</v>
      </c>
      <c r="G221" s="98" t="s">
        <v>161</v>
      </c>
      <c r="H221" s="146">
        <v>189</v>
      </c>
      <c r="I221" s="104"/>
      <c r="J221" s="104"/>
      <c r="K221" s="104"/>
      <c r="L221" s="156"/>
    </row>
    <row r="222" spans="1:12" ht="26.25" hidden="1">
      <c r="A222" s="96">
        <v>3</v>
      </c>
      <c r="B222" s="98">
        <v>1</v>
      </c>
      <c r="C222" s="96">
        <v>3</v>
      </c>
      <c r="D222" s="97">
        <v>2</v>
      </c>
      <c r="E222" s="97">
        <v>1</v>
      </c>
      <c r="F222" s="99">
        <v>2</v>
      </c>
      <c r="G222" s="98" t="s">
        <v>162</v>
      </c>
      <c r="H222" s="146">
        <v>190</v>
      </c>
      <c r="I222" s="104"/>
      <c r="J222" s="104"/>
      <c r="K222" s="104"/>
      <c r="L222" s="104"/>
    </row>
    <row r="223" spans="1:12" ht="14.25" hidden="1">
      <c r="A223" s="96">
        <v>3</v>
      </c>
      <c r="B223" s="98">
        <v>1</v>
      </c>
      <c r="C223" s="96">
        <v>3</v>
      </c>
      <c r="D223" s="97">
        <v>2</v>
      </c>
      <c r="E223" s="97">
        <v>1</v>
      </c>
      <c r="F223" s="99">
        <v>3</v>
      </c>
      <c r="G223" s="98" t="s">
        <v>163</v>
      </c>
      <c r="H223" s="146">
        <v>191</v>
      </c>
      <c r="I223" s="104"/>
      <c r="J223" s="104"/>
      <c r="K223" s="104"/>
      <c r="L223" s="104"/>
    </row>
    <row r="224" spans="1:12" ht="26.25" hidden="1">
      <c r="A224" s="96">
        <v>3</v>
      </c>
      <c r="B224" s="98">
        <v>1</v>
      </c>
      <c r="C224" s="96">
        <v>3</v>
      </c>
      <c r="D224" s="97">
        <v>2</v>
      </c>
      <c r="E224" s="97">
        <v>1</v>
      </c>
      <c r="F224" s="99">
        <v>4</v>
      </c>
      <c r="G224" s="98" t="s">
        <v>164</v>
      </c>
      <c r="H224" s="146">
        <v>192</v>
      </c>
      <c r="I224" s="104"/>
      <c r="J224" s="104"/>
      <c r="K224" s="104"/>
      <c r="L224" s="156"/>
    </row>
    <row r="225" spans="1:12" ht="14.25" hidden="1">
      <c r="A225" s="96">
        <v>3</v>
      </c>
      <c r="B225" s="98">
        <v>1</v>
      </c>
      <c r="C225" s="96">
        <v>3</v>
      </c>
      <c r="D225" s="97">
        <v>2</v>
      </c>
      <c r="E225" s="97">
        <v>1</v>
      </c>
      <c r="F225" s="99">
        <v>5</v>
      </c>
      <c r="G225" s="92" t="s">
        <v>165</v>
      </c>
      <c r="H225" s="146">
        <v>193</v>
      </c>
      <c r="I225" s="104"/>
      <c r="J225" s="104"/>
      <c r="K225" s="104"/>
      <c r="L225" s="104"/>
    </row>
    <row r="226" spans="1:12" ht="14.25" hidden="1">
      <c r="A226" s="96">
        <v>3</v>
      </c>
      <c r="B226" s="98">
        <v>1</v>
      </c>
      <c r="C226" s="96">
        <v>3</v>
      </c>
      <c r="D226" s="97">
        <v>2</v>
      </c>
      <c r="E226" s="97">
        <v>1</v>
      </c>
      <c r="F226" s="99">
        <v>6</v>
      </c>
      <c r="G226" s="92" t="s">
        <v>160</v>
      </c>
      <c r="H226" s="146">
        <v>194</v>
      </c>
      <c r="I226" s="104"/>
      <c r="J226" s="104"/>
      <c r="K226" s="104"/>
      <c r="L226" s="156"/>
    </row>
    <row r="227" spans="1:12" ht="26.25" hidden="1">
      <c r="A227" s="93">
        <v>3</v>
      </c>
      <c r="B227" s="91">
        <v>1</v>
      </c>
      <c r="C227" s="91">
        <v>4</v>
      </c>
      <c r="D227" s="91"/>
      <c r="E227" s="91"/>
      <c r="F227" s="94"/>
      <c r="G227" s="92" t="s">
        <v>166</v>
      </c>
      <c r="H227" s="146">
        <v>195</v>
      </c>
      <c r="I227" s="107">
        <f aca="true" t="shared" si="20" ref="I227:L229">I228</f>
        <v>0</v>
      </c>
      <c r="J227" s="128">
        <f t="shared" si="20"/>
        <v>0</v>
      </c>
      <c r="K227" s="108">
        <f t="shared" si="20"/>
        <v>0</v>
      </c>
      <c r="L227" s="108">
        <f t="shared" si="20"/>
        <v>0</v>
      </c>
    </row>
    <row r="228" spans="1:12" ht="26.25" hidden="1">
      <c r="A228" s="111">
        <v>3</v>
      </c>
      <c r="B228" s="119">
        <v>1</v>
      </c>
      <c r="C228" s="119">
        <v>4</v>
      </c>
      <c r="D228" s="119">
        <v>1</v>
      </c>
      <c r="E228" s="119"/>
      <c r="F228" s="120"/>
      <c r="G228" s="92" t="s">
        <v>166</v>
      </c>
      <c r="H228" s="146">
        <v>196</v>
      </c>
      <c r="I228" s="115">
        <f t="shared" si="20"/>
        <v>0</v>
      </c>
      <c r="J228" s="141">
        <f t="shared" si="20"/>
        <v>0</v>
      </c>
      <c r="K228" s="142">
        <f t="shared" si="20"/>
        <v>0</v>
      </c>
      <c r="L228" s="142">
        <f t="shared" si="20"/>
        <v>0</v>
      </c>
    </row>
    <row r="229" spans="1:12" ht="26.25" hidden="1">
      <c r="A229" s="96">
        <v>3</v>
      </c>
      <c r="B229" s="97">
        <v>1</v>
      </c>
      <c r="C229" s="97">
        <v>4</v>
      </c>
      <c r="D229" s="97">
        <v>1</v>
      </c>
      <c r="E229" s="97">
        <v>1</v>
      </c>
      <c r="F229" s="99"/>
      <c r="G229" s="92" t="s">
        <v>167</v>
      </c>
      <c r="H229" s="146">
        <v>197</v>
      </c>
      <c r="I229" s="89">
        <f t="shared" si="20"/>
        <v>0</v>
      </c>
      <c r="J229" s="127">
        <f t="shared" si="20"/>
        <v>0</v>
      </c>
      <c r="K229" s="101">
        <f t="shared" si="20"/>
        <v>0</v>
      </c>
      <c r="L229" s="101">
        <f t="shared" si="20"/>
        <v>0</v>
      </c>
    </row>
    <row r="230" spans="1:12" ht="26.25" hidden="1">
      <c r="A230" s="100">
        <v>3</v>
      </c>
      <c r="B230" s="96">
        <v>1</v>
      </c>
      <c r="C230" s="97">
        <v>4</v>
      </c>
      <c r="D230" s="97">
        <v>1</v>
      </c>
      <c r="E230" s="97">
        <v>1</v>
      </c>
      <c r="F230" s="99">
        <v>1</v>
      </c>
      <c r="G230" s="92" t="s">
        <v>167</v>
      </c>
      <c r="H230" s="146">
        <v>198</v>
      </c>
      <c r="I230" s="104"/>
      <c r="J230" s="104"/>
      <c r="K230" s="104"/>
      <c r="L230" s="104"/>
    </row>
    <row r="231" spans="1:12" ht="26.25" hidden="1">
      <c r="A231" s="100">
        <v>3</v>
      </c>
      <c r="B231" s="97">
        <v>1</v>
      </c>
      <c r="C231" s="97">
        <v>5</v>
      </c>
      <c r="D231" s="97"/>
      <c r="E231" s="97"/>
      <c r="F231" s="99"/>
      <c r="G231" s="98" t="s">
        <v>168</v>
      </c>
      <c r="H231" s="146">
        <v>199</v>
      </c>
      <c r="I231" s="89">
        <f aca="true" t="shared" si="21" ref="I231:L232">I232</f>
        <v>0</v>
      </c>
      <c r="J231" s="89">
        <f t="shared" si="21"/>
        <v>0</v>
      </c>
      <c r="K231" s="89">
        <f t="shared" si="21"/>
        <v>0</v>
      </c>
      <c r="L231" s="89">
        <f t="shared" si="21"/>
        <v>0</v>
      </c>
    </row>
    <row r="232" spans="1:12" ht="26.25" hidden="1">
      <c r="A232" s="100">
        <v>3</v>
      </c>
      <c r="B232" s="97">
        <v>1</v>
      </c>
      <c r="C232" s="97">
        <v>5</v>
      </c>
      <c r="D232" s="97">
        <v>1</v>
      </c>
      <c r="E232" s="97"/>
      <c r="F232" s="99"/>
      <c r="G232" s="98" t="s">
        <v>168</v>
      </c>
      <c r="H232" s="146">
        <v>200</v>
      </c>
      <c r="I232" s="89">
        <f t="shared" si="21"/>
        <v>0</v>
      </c>
      <c r="J232" s="89">
        <f t="shared" si="21"/>
        <v>0</v>
      </c>
      <c r="K232" s="89">
        <f t="shared" si="21"/>
        <v>0</v>
      </c>
      <c r="L232" s="89">
        <f t="shared" si="21"/>
        <v>0</v>
      </c>
    </row>
    <row r="233" spans="1:12" ht="26.25" hidden="1">
      <c r="A233" s="100">
        <v>3</v>
      </c>
      <c r="B233" s="97">
        <v>1</v>
      </c>
      <c r="C233" s="97">
        <v>5</v>
      </c>
      <c r="D233" s="97">
        <v>1</v>
      </c>
      <c r="E233" s="97">
        <v>1</v>
      </c>
      <c r="F233" s="99"/>
      <c r="G233" s="98" t="s">
        <v>168</v>
      </c>
      <c r="H233" s="146">
        <v>201</v>
      </c>
      <c r="I233" s="89">
        <f>SUM(I234:I236)</f>
        <v>0</v>
      </c>
      <c r="J233" s="89">
        <f>SUM(J234:J236)</f>
        <v>0</v>
      </c>
      <c r="K233" s="89">
        <f>SUM(K234:K236)</f>
        <v>0</v>
      </c>
      <c r="L233" s="89">
        <f>SUM(L234:L236)</f>
        <v>0</v>
      </c>
    </row>
    <row r="234" spans="1:12" ht="14.25" hidden="1">
      <c r="A234" s="100">
        <v>3</v>
      </c>
      <c r="B234" s="97">
        <v>1</v>
      </c>
      <c r="C234" s="97">
        <v>5</v>
      </c>
      <c r="D234" s="97">
        <v>1</v>
      </c>
      <c r="E234" s="97">
        <v>1</v>
      </c>
      <c r="F234" s="99">
        <v>1</v>
      </c>
      <c r="G234" s="158" t="s">
        <v>169</v>
      </c>
      <c r="H234" s="146">
        <v>202</v>
      </c>
      <c r="I234" s="104"/>
      <c r="J234" s="104"/>
      <c r="K234" s="104"/>
      <c r="L234" s="104"/>
    </row>
    <row r="235" spans="1:12" ht="14.25" hidden="1">
      <c r="A235" s="100">
        <v>3</v>
      </c>
      <c r="B235" s="97">
        <v>1</v>
      </c>
      <c r="C235" s="97">
        <v>5</v>
      </c>
      <c r="D235" s="97">
        <v>1</v>
      </c>
      <c r="E235" s="97">
        <v>1</v>
      </c>
      <c r="F235" s="99">
        <v>2</v>
      </c>
      <c r="G235" s="158" t="s">
        <v>170</v>
      </c>
      <c r="H235" s="146">
        <v>203</v>
      </c>
      <c r="I235" s="104"/>
      <c r="J235" s="104"/>
      <c r="K235" s="104"/>
      <c r="L235" s="104"/>
    </row>
    <row r="236" spans="1:12" ht="26.25" hidden="1">
      <c r="A236" s="100">
        <v>3</v>
      </c>
      <c r="B236" s="97">
        <v>1</v>
      </c>
      <c r="C236" s="97">
        <v>5</v>
      </c>
      <c r="D236" s="97">
        <v>1</v>
      </c>
      <c r="E236" s="97">
        <v>1</v>
      </c>
      <c r="F236" s="99">
        <v>3</v>
      </c>
      <c r="G236" s="158" t="s">
        <v>171</v>
      </c>
      <c r="H236" s="146">
        <v>204</v>
      </c>
      <c r="I236" s="104"/>
      <c r="J236" s="104"/>
      <c r="K236" s="104"/>
      <c r="L236" s="104"/>
    </row>
    <row r="237" spans="1:12" ht="39" hidden="1">
      <c r="A237" s="85">
        <v>3</v>
      </c>
      <c r="B237" s="86">
        <v>2</v>
      </c>
      <c r="C237" s="86"/>
      <c r="D237" s="86"/>
      <c r="E237" s="86"/>
      <c r="F237" s="88"/>
      <c r="G237" s="87" t="s">
        <v>172</v>
      </c>
      <c r="H237" s="146">
        <v>205</v>
      </c>
      <c r="I237" s="89">
        <f>SUM(I238+I270)</f>
        <v>0</v>
      </c>
      <c r="J237" s="127">
        <f>SUM(J238+J270)</f>
        <v>0</v>
      </c>
      <c r="K237" s="101">
        <f>SUM(K238+K270)</f>
        <v>0</v>
      </c>
      <c r="L237" s="101">
        <f>SUM(L238+L270)</f>
        <v>0</v>
      </c>
    </row>
    <row r="238" spans="1:12" ht="26.25" hidden="1">
      <c r="A238" s="111">
        <v>3</v>
      </c>
      <c r="B238" s="118">
        <v>2</v>
      </c>
      <c r="C238" s="119">
        <v>1</v>
      </c>
      <c r="D238" s="119"/>
      <c r="E238" s="119"/>
      <c r="F238" s="120"/>
      <c r="G238" s="121" t="s">
        <v>173</v>
      </c>
      <c r="H238" s="146">
        <v>206</v>
      </c>
      <c r="I238" s="115">
        <f>SUM(I239+I248+I252+I256+I260+I263+I266)</f>
        <v>0</v>
      </c>
      <c r="J238" s="141">
        <f>SUM(J239+J248+J252+J256+J260+J263+J266)</f>
        <v>0</v>
      </c>
      <c r="K238" s="142">
        <f>SUM(K239+K248+K252+K256+K260+K263+K266)</f>
        <v>0</v>
      </c>
      <c r="L238" s="142">
        <f>SUM(L239+L248+L252+L256+L260+L263+L266)</f>
        <v>0</v>
      </c>
    </row>
    <row r="239" spans="1:12" ht="14.25" hidden="1">
      <c r="A239" s="96">
        <v>3</v>
      </c>
      <c r="B239" s="97">
        <v>2</v>
      </c>
      <c r="C239" s="97">
        <v>1</v>
      </c>
      <c r="D239" s="97">
        <v>1</v>
      </c>
      <c r="E239" s="97"/>
      <c r="F239" s="99"/>
      <c r="G239" s="98" t="s">
        <v>174</v>
      </c>
      <c r="H239" s="146">
        <v>207</v>
      </c>
      <c r="I239" s="115">
        <f>I240+I242+I245</f>
        <v>0</v>
      </c>
      <c r="J239" s="115">
        <f>J240+J242+J245</f>
        <v>0</v>
      </c>
      <c r="K239" s="115">
        <f>K240+K242+K245</f>
        <v>0</v>
      </c>
      <c r="L239" s="115">
        <f>L240+L242+L245</f>
        <v>0</v>
      </c>
    </row>
    <row r="240" spans="1:12" ht="14.25" hidden="1">
      <c r="A240" s="96">
        <v>3</v>
      </c>
      <c r="B240" s="96">
        <v>2</v>
      </c>
      <c r="C240" s="97">
        <v>1</v>
      </c>
      <c r="D240" s="97">
        <v>1</v>
      </c>
      <c r="E240" s="97">
        <v>1</v>
      </c>
      <c r="F240" s="99"/>
      <c r="G240" s="98" t="s">
        <v>175</v>
      </c>
      <c r="H240" s="146">
        <v>208</v>
      </c>
      <c r="I240" s="89">
        <f>SUM(I241:I241)</f>
        <v>0</v>
      </c>
      <c r="J240" s="127">
        <f>SUM(J241:J241)</f>
        <v>0</v>
      </c>
      <c r="K240" s="101">
        <f>SUM(K241:K241)</f>
        <v>0</v>
      </c>
      <c r="L240" s="101">
        <f>SUM(L241:L241)</f>
        <v>0</v>
      </c>
    </row>
    <row r="241" spans="1:12" ht="14.25" hidden="1">
      <c r="A241" s="111">
        <v>3</v>
      </c>
      <c r="B241" s="111">
        <v>2</v>
      </c>
      <c r="C241" s="119">
        <v>1</v>
      </c>
      <c r="D241" s="119">
        <v>1</v>
      </c>
      <c r="E241" s="119">
        <v>1</v>
      </c>
      <c r="F241" s="120">
        <v>1</v>
      </c>
      <c r="G241" s="121" t="s">
        <v>175</v>
      </c>
      <c r="H241" s="146">
        <v>209</v>
      </c>
      <c r="I241" s="104"/>
      <c r="J241" s="104"/>
      <c r="K241" s="104"/>
      <c r="L241" s="104"/>
    </row>
    <row r="242" spans="1:12" ht="14.25" hidden="1">
      <c r="A242" s="111">
        <v>3</v>
      </c>
      <c r="B242" s="119">
        <v>2</v>
      </c>
      <c r="C242" s="119">
        <v>1</v>
      </c>
      <c r="D242" s="119">
        <v>1</v>
      </c>
      <c r="E242" s="119">
        <v>2</v>
      </c>
      <c r="F242" s="120"/>
      <c r="G242" s="121" t="s">
        <v>176</v>
      </c>
      <c r="H242" s="146">
        <v>210</v>
      </c>
      <c r="I242" s="89">
        <f>SUM(I243:I244)</f>
        <v>0</v>
      </c>
      <c r="J242" s="89">
        <f>SUM(J243:J244)</f>
        <v>0</v>
      </c>
      <c r="K242" s="89">
        <f>SUM(K243:K244)</f>
        <v>0</v>
      </c>
      <c r="L242" s="89">
        <f>SUM(L243:L244)</f>
        <v>0</v>
      </c>
    </row>
    <row r="243" spans="1:12" ht="14.25" hidden="1">
      <c r="A243" s="111">
        <v>3</v>
      </c>
      <c r="B243" s="119">
        <v>2</v>
      </c>
      <c r="C243" s="119">
        <v>1</v>
      </c>
      <c r="D243" s="119">
        <v>1</v>
      </c>
      <c r="E243" s="119">
        <v>2</v>
      </c>
      <c r="F243" s="120">
        <v>1</v>
      </c>
      <c r="G243" s="121" t="s">
        <v>177</v>
      </c>
      <c r="H243" s="146">
        <v>211</v>
      </c>
      <c r="I243" s="104"/>
      <c r="J243" s="104"/>
      <c r="K243" s="104"/>
      <c r="L243" s="104"/>
    </row>
    <row r="244" spans="1:12" ht="14.25" hidden="1">
      <c r="A244" s="111">
        <v>3</v>
      </c>
      <c r="B244" s="119">
        <v>2</v>
      </c>
      <c r="C244" s="119">
        <v>1</v>
      </c>
      <c r="D244" s="119">
        <v>1</v>
      </c>
      <c r="E244" s="119">
        <v>2</v>
      </c>
      <c r="F244" s="120">
        <v>2</v>
      </c>
      <c r="G244" s="121" t="s">
        <v>178</v>
      </c>
      <c r="H244" s="146">
        <v>212</v>
      </c>
      <c r="I244" s="104"/>
      <c r="J244" s="104"/>
      <c r="K244" s="104"/>
      <c r="L244" s="104"/>
    </row>
    <row r="245" spans="1:12" ht="14.25" hidden="1">
      <c r="A245" s="111">
        <v>3</v>
      </c>
      <c r="B245" s="119">
        <v>2</v>
      </c>
      <c r="C245" s="119">
        <v>1</v>
      </c>
      <c r="D245" s="119">
        <v>1</v>
      </c>
      <c r="E245" s="119">
        <v>3</v>
      </c>
      <c r="F245" s="163"/>
      <c r="G245" s="121" t="s">
        <v>179</v>
      </c>
      <c r="H245" s="146">
        <v>213</v>
      </c>
      <c r="I245" s="89">
        <f>SUM(I246:I247)</f>
        <v>0</v>
      </c>
      <c r="J245" s="89">
        <f>SUM(J246:J247)</f>
        <v>0</v>
      </c>
      <c r="K245" s="89">
        <f>SUM(K246:K247)</f>
        <v>0</v>
      </c>
      <c r="L245" s="89">
        <f>SUM(L246:L247)</f>
        <v>0</v>
      </c>
    </row>
    <row r="246" spans="1:12" ht="14.25" hidden="1">
      <c r="A246" s="111">
        <v>3</v>
      </c>
      <c r="B246" s="119">
        <v>2</v>
      </c>
      <c r="C246" s="119">
        <v>1</v>
      </c>
      <c r="D246" s="119">
        <v>1</v>
      </c>
      <c r="E246" s="119">
        <v>3</v>
      </c>
      <c r="F246" s="120">
        <v>1</v>
      </c>
      <c r="G246" s="121" t="s">
        <v>180</v>
      </c>
      <c r="H246" s="146">
        <v>214</v>
      </c>
      <c r="I246" s="104"/>
      <c r="J246" s="104"/>
      <c r="K246" s="104"/>
      <c r="L246" s="104"/>
    </row>
    <row r="247" spans="1:12" ht="14.25" hidden="1">
      <c r="A247" s="111">
        <v>3</v>
      </c>
      <c r="B247" s="119">
        <v>2</v>
      </c>
      <c r="C247" s="119">
        <v>1</v>
      </c>
      <c r="D247" s="119">
        <v>1</v>
      </c>
      <c r="E247" s="119">
        <v>3</v>
      </c>
      <c r="F247" s="120">
        <v>2</v>
      </c>
      <c r="G247" s="121" t="s">
        <v>181</v>
      </c>
      <c r="H247" s="146">
        <v>215</v>
      </c>
      <c r="I247" s="104"/>
      <c r="J247" s="104"/>
      <c r="K247" s="104"/>
      <c r="L247" s="104"/>
    </row>
    <row r="248" spans="1:12" ht="14.25" hidden="1">
      <c r="A248" s="96">
        <v>3</v>
      </c>
      <c r="B248" s="97">
        <v>2</v>
      </c>
      <c r="C248" s="97">
        <v>1</v>
      </c>
      <c r="D248" s="97">
        <v>2</v>
      </c>
      <c r="E248" s="97"/>
      <c r="F248" s="99"/>
      <c r="G248" s="98" t="s">
        <v>182</v>
      </c>
      <c r="H248" s="146">
        <v>216</v>
      </c>
      <c r="I248" s="89">
        <f>I249</f>
        <v>0</v>
      </c>
      <c r="J248" s="89">
        <f>J249</f>
        <v>0</v>
      </c>
      <c r="K248" s="89">
        <f>K249</f>
        <v>0</v>
      </c>
      <c r="L248" s="89">
        <f>L249</f>
        <v>0</v>
      </c>
    </row>
    <row r="249" spans="1:12" ht="14.25" hidden="1">
      <c r="A249" s="96">
        <v>3</v>
      </c>
      <c r="B249" s="97">
        <v>2</v>
      </c>
      <c r="C249" s="97">
        <v>1</v>
      </c>
      <c r="D249" s="97">
        <v>2</v>
      </c>
      <c r="E249" s="97">
        <v>1</v>
      </c>
      <c r="F249" s="99"/>
      <c r="G249" s="98" t="s">
        <v>182</v>
      </c>
      <c r="H249" s="146">
        <v>217</v>
      </c>
      <c r="I249" s="89">
        <f>SUM(I250:I251)</f>
        <v>0</v>
      </c>
      <c r="J249" s="127">
        <f>SUM(J250:J251)</f>
        <v>0</v>
      </c>
      <c r="K249" s="101">
        <f>SUM(K250:K251)</f>
        <v>0</v>
      </c>
      <c r="L249" s="101">
        <f>SUM(L250:L251)</f>
        <v>0</v>
      </c>
    </row>
    <row r="250" spans="1:12" ht="26.25" hidden="1">
      <c r="A250" s="111">
        <v>3</v>
      </c>
      <c r="B250" s="118">
        <v>2</v>
      </c>
      <c r="C250" s="119">
        <v>1</v>
      </c>
      <c r="D250" s="119">
        <v>2</v>
      </c>
      <c r="E250" s="119">
        <v>1</v>
      </c>
      <c r="F250" s="120">
        <v>1</v>
      </c>
      <c r="G250" s="121" t="s">
        <v>183</v>
      </c>
      <c r="H250" s="146">
        <v>218</v>
      </c>
      <c r="I250" s="104"/>
      <c r="J250" s="104"/>
      <c r="K250" s="104"/>
      <c r="L250" s="104"/>
    </row>
    <row r="251" spans="1:12" ht="26.25" hidden="1">
      <c r="A251" s="96">
        <v>3</v>
      </c>
      <c r="B251" s="97">
        <v>2</v>
      </c>
      <c r="C251" s="97">
        <v>1</v>
      </c>
      <c r="D251" s="97">
        <v>2</v>
      </c>
      <c r="E251" s="97">
        <v>1</v>
      </c>
      <c r="F251" s="99">
        <v>2</v>
      </c>
      <c r="G251" s="98" t="s">
        <v>184</v>
      </c>
      <c r="H251" s="146">
        <v>219</v>
      </c>
      <c r="I251" s="104"/>
      <c r="J251" s="104"/>
      <c r="K251" s="104"/>
      <c r="L251" s="104"/>
    </row>
    <row r="252" spans="1:12" ht="26.25" hidden="1">
      <c r="A252" s="93">
        <v>3</v>
      </c>
      <c r="B252" s="91">
        <v>2</v>
      </c>
      <c r="C252" s="91">
        <v>1</v>
      </c>
      <c r="D252" s="91">
        <v>3</v>
      </c>
      <c r="E252" s="91"/>
      <c r="F252" s="94"/>
      <c r="G252" s="92" t="s">
        <v>185</v>
      </c>
      <c r="H252" s="146">
        <v>220</v>
      </c>
      <c r="I252" s="107">
        <f>I253</f>
        <v>0</v>
      </c>
      <c r="J252" s="128">
        <f>J253</f>
        <v>0</v>
      </c>
      <c r="K252" s="108">
        <f>K253</f>
        <v>0</v>
      </c>
      <c r="L252" s="108">
        <f>L253</f>
        <v>0</v>
      </c>
    </row>
    <row r="253" spans="1:12" ht="26.25" hidden="1">
      <c r="A253" s="96">
        <v>3</v>
      </c>
      <c r="B253" s="97">
        <v>2</v>
      </c>
      <c r="C253" s="97">
        <v>1</v>
      </c>
      <c r="D253" s="97">
        <v>3</v>
      </c>
      <c r="E253" s="97">
        <v>1</v>
      </c>
      <c r="F253" s="99"/>
      <c r="G253" s="92" t="s">
        <v>185</v>
      </c>
      <c r="H253" s="146">
        <v>221</v>
      </c>
      <c r="I253" s="89">
        <f>I254+I255</f>
        <v>0</v>
      </c>
      <c r="J253" s="89">
        <f>J254+J255</f>
        <v>0</v>
      </c>
      <c r="K253" s="89">
        <f>K254+K255</f>
        <v>0</v>
      </c>
      <c r="L253" s="89">
        <f>L254+L255</f>
        <v>0</v>
      </c>
    </row>
    <row r="254" spans="1:12" ht="26.25" hidden="1">
      <c r="A254" s="96">
        <v>3</v>
      </c>
      <c r="B254" s="97">
        <v>2</v>
      </c>
      <c r="C254" s="97">
        <v>1</v>
      </c>
      <c r="D254" s="97">
        <v>3</v>
      </c>
      <c r="E254" s="97">
        <v>1</v>
      </c>
      <c r="F254" s="99">
        <v>1</v>
      </c>
      <c r="G254" s="98" t="s">
        <v>186</v>
      </c>
      <c r="H254" s="146">
        <v>222</v>
      </c>
      <c r="I254" s="104"/>
      <c r="J254" s="104"/>
      <c r="K254" s="104"/>
      <c r="L254" s="104"/>
    </row>
    <row r="255" spans="1:12" ht="26.25" hidden="1">
      <c r="A255" s="96">
        <v>3</v>
      </c>
      <c r="B255" s="97">
        <v>2</v>
      </c>
      <c r="C255" s="97">
        <v>1</v>
      </c>
      <c r="D255" s="97">
        <v>3</v>
      </c>
      <c r="E255" s="97">
        <v>1</v>
      </c>
      <c r="F255" s="99">
        <v>2</v>
      </c>
      <c r="G255" s="98" t="s">
        <v>187</v>
      </c>
      <c r="H255" s="146">
        <v>223</v>
      </c>
      <c r="I255" s="156"/>
      <c r="J255" s="153"/>
      <c r="K255" s="156"/>
      <c r="L255" s="156"/>
    </row>
    <row r="256" spans="1:12" ht="14.25" hidden="1">
      <c r="A256" s="96">
        <v>3</v>
      </c>
      <c r="B256" s="97">
        <v>2</v>
      </c>
      <c r="C256" s="97">
        <v>1</v>
      </c>
      <c r="D256" s="97">
        <v>4</v>
      </c>
      <c r="E256" s="97"/>
      <c r="F256" s="99"/>
      <c r="G256" s="98" t="s">
        <v>188</v>
      </c>
      <c r="H256" s="146">
        <v>224</v>
      </c>
      <c r="I256" s="89">
        <f>I257</f>
        <v>0</v>
      </c>
      <c r="J256" s="101">
        <f>J257</f>
        <v>0</v>
      </c>
      <c r="K256" s="89">
        <f>K257</f>
        <v>0</v>
      </c>
      <c r="L256" s="101">
        <f>L257</f>
        <v>0</v>
      </c>
    </row>
    <row r="257" spans="1:12" ht="14.25" hidden="1">
      <c r="A257" s="93">
        <v>3</v>
      </c>
      <c r="B257" s="91">
        <v>2</v>
      </c>
      <c r="C257" s="91">
        <v>1</v>
      </c>
      <c r="D257" s="91">
        <v>4</v>
      </c>
      <c r="E257" s="91">
        <v>1</v>
      </c>
      <c r="F257" s="94"/>
      <c r="G257" s="92" t="s">
        <v>188</v>
      </c>
      <c r="H257" s="146">
        <v>225</v>
      </c>
      <c r="I257" s="107">
        <f>SUM(I258:I259)</f>
        <v>0</v>
      </c>
      <c r="J257" s="128">
        <f>SUM(J258:J259)</f>
        <v>0</v>
      </c>
      <c r="K257" s="108">
        <f>SUM(K258:K259)</f>
        <v>0</v>
      </c>
      <c r="L257" s="108">
        <f>SUM(L258:L259)</f>
        <v>0</v>
      </c>
    </row>
    <row r="258" spans="1:12" ht="26.25" hidden="1">
      <c r="A258" s="96">
        <v>3</v>
      </c>
      <c r="B258" s="97">
        <v>2</v>
      </c>
      <c r="C258" s="97">
        <v>1</v>
      </c>
      <c r="D258" s="97">
        <v>4</v>
      </c>
      <c r="E258" s="97">
        <v>1</v>
      </c>
      <c r="F258" s="99">
        <v>1</v>
      </c>
      <c r="G258" s="98" t="s">
        <v>189</v>
      </c>
      <c r="H258" s="146">
        <v>226</v>
      </c>
      <c r="I258" s="104"/>
      <c r="J258" s="104"/>
      <c r="K258" s="104"/>
      <c r="L258" s="104"/>
    </row>
    <row r="259" spans="1:12" ht="14.25" hidden="1">
      <c r="A259" s="96">
        <v>3</v>
      </c>
      <c r="B259" s="97">
        <v>2</v>
      </c>
      <c r="C259" s="97">
        <v>1</v>
      </c>
      <c r="D259" s="97">
        <v>4</v>
      </c>
      <c r="E259" s="97">
        <v>1</v>
      </c>
      <c r="F259" s="99">
        <v>2</v>
      </c>
      <c r="G259" s="98" t="s">
        <v>190</v>
      </c>
      <c r="H259" s="146">
        <v>227</v>
      </c>
      <c r="I259" s="104"/>
      <c r="J259" s="104"/>
      <c r="K259" s="104"/>
      <c r="L259" s="104"/>
    </row>
    <row r="260" spans="1:12" ht="14.25" hidden="1">
      <c r="A260" s="96">
        <v>3</v>
      </c>
      <c r="B260" s="97">
        <v>2</v>
      </c>
      <c r="C260" s="97">
        <v>1</v>
      </c>
      <c r="D260" s="97">
        <v>5</v>
      </c>
      <c r="E260" s="97"/>
      <c r="F260" s="99"/>
      <c r="G260" s="98" t="s">
        <v>191</v>
      </c>
      <c r="H260" s="146">
        <v>228</v>
      </c>
      <c r="I260" s="89">
        <f aca="true" t="shared" si="22" ref="I260:L261">I261</f>
        <v>0</v>
      </c>
      <c r="J260" s="127">
        <f t="shared" si="22"/>
        <v>0</v>
      </c>
      <c r="K260" s="101">
        <f t="shared" si="22"/>
        <v>0</v>
      </c>
      <c r="L260" s="101">
        <f t="shared" si="22"/>
        <v>0</v>
      </c>
    </row>
    <row r="261" spans="1:12" ht="14.25" hidden="1">
      <c r="A261" s="96">
        <v>3</v>
      </c>
      <c r="B261" s="97">
        <v>2</v>
      </c>
      <c r="C261" s="97">
        <v>1</v>
      </c>
      <c r="D261" s="97">
        <v>5</v>
      </c>
      <c r="E261" s="97">
        <v>1</v>
      </c>
      <c r="F261" s="99"/>
      <c r="G261" s="98" t="s">
        <v>191</v>
      </c>
      <c r="H261" s="146">
        <v>229</v>
      </c>
      <c r="I261" s="101">
        <f t="shared" si="22"/>
        <v>0</v>
      </c>
      <c r="J261" s="127">
        <f t="shared" si="22"/>
        <v>0</v>
      </c>
      <c r="K261" s="101">
        <f t="shared" si="22"/>
        <v>0</v>
      </c>
      <c r="L261" s="101">
        <f t="shared" si="22"/>
        <v>0</v>
      </c>
    </row>
    <row r="262" spans="1:12" ht="14.25" hidden="1">
      <c r="A262" s="118">
        <v>3</v>
      </c>
      <c r="B262" s="119">
        <v>2</v>
      </c>
      <c r="C262" s="119">
        <v>1</v>
      </c>
      <c r="D262" s="119">
        <v>5</v>
      </c>
      <c r="E262" s="119">
        <v>1</v>
      </c>
      <c r="F262" s="120">
        <v>1</v>
      </c>
      <c r="G262" s="98" t="s">
        <v>191</v>
      </c>
      <c r="H262" s="146">
        <v>230</v>
      </c>
      <c r="I262" s="156"/>
      <c r="J262" s="156"/>
      <c r="K262" s="156"/>
      <c r="L262" s="156"/>
    </row>
    <row r="263" spans="1:12" ht="14.25" hidden="1">
      <c r="A263" s="96">
        <v>3</v>
      </c>
      <c r="B263" s="97">
        <v>2</v>
      </c>
      <c r="C263" s="97">
        <v>1</v>
      </c>
      <c r="D263" s="97">
        <v>6</v>
      </c>
      <c r="E263" s="97"/>
      <c r="F263" s="99"/>
      <c r="G263" s="98" t="s">
        <v>192</v>
      </c>
      <c r="H263" s="146">
        <v>231</v>
      </c>
      <c r="I263" s="89">
        <f aca="true" t="shared" si="23" ref="I263:L264">I264</f>
        <v>0</v>
      </c>
      <c r="J263" s="127">
        <f t="shared" si="23"/>
        <v>0</v>
      </c>
      <c r="K263" s="101">
        <f t="shared" si="23"/>
        <v>0</v>
      </c>
      <c r="L263" s="101">
        <f t="shared" si="23"/>
        <v>0</v>
      </c>
    </row>
    <row r="264" spans="1:12" ht="14.25" hidden="1">
      <c r="A264" s="96">
        <v>3</v>
      </c>
      <c r="B264" s="96">
        <v>2</v>
      </c>
      <c r="C264" s="97">
        <v>1</v>
      </c>
      <c r="D264" s="97">
        <v>6</v>
      </c>
      <c r="E264" s="97">
        <v>1</v>
      </c>
      <c r="F264" s="99"/>
      <c r="G264" s="98" t="s">
        <v>192</v>
      </c>
      <c r="H264" s="146">
        <v>232</v>
      </c>
      <c r="I264" s="89">
        <f t="shared" si="23"/>
        <v>0</v>
      </c>
      <c r="J264" s="127">
        <f t="shared" si="23"/>
        <v>0</v>
      </c>
      <c r="K264" s="101">
        <f t="shared" si="23"/>
        <v>0</v>
      </c>
      <c r="L264" s="101">
        <f t="shared" si="23"/>
        <v>0</v>
      </c>
    </row>
    <row r="265" spans="1:12" ht="14.25" hidden="1">
      <c r="A265" s="93">
        <v>3</v>
      </c>
      <c r="B265" s="93">
        <v>2</v>
      </c>
      <c r="C265" s="97">
        <v>1</v>
      </c>
      <c r="D265" s="97">
        <v>6</v>
      </c>
      <c r="E265" s="97">
        <v>1</v>
      </c>
      <c r="F265" s="99">
        <v>1</v>
      </c>
      <c r="G265" s="98" t="s">
        <v>192</v>
      </c>
      <c r="H265" s="146">
        <v>233</v>
      </c>
      <c r="I265" s="156"/>
      <c r="J265" s="156"/>
      <c r="K265" s="156"/>
      <c r="L265" s="156"/>
    </row>
    <row r="266" spans="1:12" ht="14.25" hidden="1">
      <c r="A266" s="96">
        <v>3</v>
      </c>
      <c r="B266" s="96">
        <v>2</v>
      </c>
      <c r="C266" s="97">
        <v>1</v>
      </c>
      <c r="D266" s="97">
        <v>7</v>
      </c>
      <c r="E266" s="97"/>
      <c r="F266" s="99"/>
      <c r="G266" s="98" t="s">
        <v>193</v>
      </c>
      <c r="H266" s="146">
        <v>234</v>
      </c>
      <c r="I266" s="89">
        <f>I267</f>
        <v>0</v>
      </c>
      <c r="J266" s="127">
        <f>J267</f>
        <v>0</v>
      </c>
      <c r="K266" s="101">
        <f>K267</f>
        <v>0</v>
      </c>
      <c r="L266" s="101">
        <f>L267</f>
        <v>0</v>
      </c>
    </row>
    <row r="267" spans="1:12" ht="14.25" hidden="1">
      <c r="A267" s="96">
        <v>3</v>
      </c>
      <c r="B267" s="97">
        <v>2</v>
      </c>
      <c r="C267" s="97">
        <v>1</v>
      </c>
      <c r="D267" s="97">
        <v>7</v>
      </c>
      <c r="E267" s="97">
        <v>1</v>
      </c>
      <c r="F267" s="99"/>
      <c r="G267" s="98" t="s">
        <v>193</v>
      </c>
      <c r="H267" s="146">
        <v>235</v>
      </c>
      <c r="I267" s="89">
        <f>I268+I269</f>
        <v>0</v>
      </c>
      <c r="J267" s="89">
        <f>J268+J269</f>
        <v>0</v>
      </c>
      <c r="K267" s="89">
        <f>K268+K269</f>
        <v>0</v>
      </c>
      <c r="L267" s="89">
        <f>L268+L269</f>
        <v>0</v>
      </c>
    </row>
    <row r="268" spans="1:12" ht="26.25" hidden="1">
      <c r="A268" s="96">
        <v>3</v>
      </c>
      <c r="B268" s="97">
        <v>2</v>
      </c>
      <c r="C268" s="97">
        <v>1</v>
      </c>
      <c r="D268" s="97">
        <v>7</v>
      </c>
      <c r="E268" s="97">
        <v>1</v>
      </c>
      <c r="F268" s="99">
        <v>1</v>
      </c>
      <c r="G268" s="98" t="s">
        <v>194</v>
      </c>
      <c r="H268" s="146">
        <v>236</v>
      </c>
      <c r="I268" s="103"/>
      <c r="J268" s="104"/>
      <c r="K268" s="104"/>
      <c r="L268" s="104"/>
    </row>
    <row r="269" spans="1:12" ht="26.25" hidden="1">
      <c r="A269" s="96">
        <v>3</v>
      </c>
      <c r="B269" s="97">
        <v>2</v>
      </c>
      <c r="C269" s="97">
        <v>1</v>
      </c>
      <c r="D269" s="97">
        <v>7</v>
      </c>
      <c r="E269" s="97">
        <v>1</v>
      </c>
      <c r="F269" s="99">
        <v>2</v>
      </c>
      <c r="G269" s="98" t="s">
        <v>195</v>
      </c>
      <c r="H269" s="146">
        <v>237</v>
      </c>
      <c r="I269" s="104"/>
      <c r="J269" s="104"/>
      <c r="K269" s="104"/>
      <c r="L269" s="104"/>
    </row>
    <row r="270" spans="1:12" ht="39" hidden="1">
      <c r="A270" s="96">
        <v>3</v>
      </c>
      <c r="B270" s="97">
        <v>2</v>
      </c>
      <c r="C270" s="97">
        <v>2</v>
      </c>
      <c r="D270" s="164"/>
      <c r="E270" s="164"/>
      <c r="F270" s="165"/>
      <c r="G270" s="98" t="s">
        <v>196</v>
      </c>
      <c r="H270" s="146">
        <v>238</v>
      </c>
      <c r="I270" s="89">
        <f>SUM(I271+I280+I284+I288+I292+I295+I298)</f>
        <v>0</v>
      </c>
      <c r="J270" s="127">
        <f>SUM(J271+J280+J284+J288+J292+J295+J298)</f>
        <v>0</v>
      </c>
      <c r="K270" s="101">
        <f>SUM(K271+K280+K284+K288+K292+K295+K298)</f>
        <v>0</v>
      </c>
      <c r="L270" s="101">
        <f>SUM(L271+L280+L284+L288+L292+L295+L298)</f>
        <v>0</v>
      </c>
    </row>
    <row r="271" spans="1:12" ht="14.25" hidden="1">
      <c r="A271" s="96">
        <v>3</v>
      </c>
      <c r="B271" s="97">
        <v>2</v>
      </c>
      <c r="C271" s="97">
        <v>2</v>
      </c>
      <c r="D271" s="97">
        <v>1</v>
      </c>
      <c r="E271" s="97"/>
      <c r="F271" s="99"/>
      <c r="G271" s="98" t="s">
        <v>197</v>
      </c>
      <c r="H271" s="146">
        <v>239</v>
      </c>
      <c r="I271" s="89">
        <f>I272+I274+I277</f>
        <v>0</v>
      </c>
      <c r="J271" s="89">
        <f>J272+J274+J277</f>
        <v>0</v>
      </c>
      <c r="K271" s="89">
        <f>K272+K274+K277</f>
        <v>0</v>
      </c>
      <c r="L271" s="89">
        <f>L272+L274+L277</f>
        <v>0</v>
      </c>
    </row>
    <row r="272" spans="1:12" ht="14.25" hidden="1">
      <c r="A272" s="100">
        <v>3</v>
      </c>
      <c r="B272" s="96">
        <v>2</v>
      </c>
      <c r="C272" s="97">
        <v>2</v>
      </c>
      <c r="D272" s="97">
        <v>1</v>
      </c>
      <c r="E272" s="97">
        <v>1</v>
      </c>
      <c r="F272" s="99"/>
      <c r="G272" s="98" t="s">
        <v>175</v>
      </c>
      <c r="H272" s="146">
        <v>240</v>
      </c>
      <c r="I272" s="89">
        <f>SUM(I273)</f>
        <v>0</v>
      </c>
      <c r="J272" s="89">
        <f>SUM(J273)</f>
        <v>0</v>
      </c>
      <c r="K272" s="89">
        <f>SUM(K273)</f>
        <v>0</v>
      </c>
      <c r="L272" s="89">
        <f>SUM(L273)</f>
        <v>0</v>
      </c>
    </row>
    <row r="273" spans="1:12" ht="14.25" hidden="1">
      <c r="A273" s="100">
        <v>3</v>
      </c>
      <c r="B273" s="96">
        <v>2</v>
      </c>
      <c r="C273" s="97">
        <v>2</v>
      </c>
      <c r="D273" s="97">
        <v>1</v>
      </c>
      <c r="E273" s="97">
        <v>1</v>
      </c>
      <c r="F273" s="99">
        <v>1</v>
      </c>
      <c r="G273" s="98" t="s">
        <v>175</v>
      </c>
      <c r="H273" s="146">
        <v>241</v>
      </c>
      <c r="I273" s="104"/>
      <c r="J273" s="104"/>
      <c r="K273" s="104"/>
      <c r="L273" s="104"/>
    </row>
    <row r="274" spans="1:12" ht="14.25" hidden="1">
      <c r="A274" s="100">
        <v>3</v>
      </c>
      <c r="B274" s="96">
        <v>2</v>
      </c>
      <c r="C274" s="97">
        <v>2</v>
      </c>
      <c r="D274" s="97">
        <v>1</v>
      </c>
      <c r="E274" s="97">
        <v>2</v>
      </c>
      <c r="F274" s="99"/>
      <c r="G274" s="98" t="s">
        <v>198</v>
      </c>
      <c r="H274" s="146">
        <v>242</v>
      </c>
      <c r="I274" s="89">
        <f>SUM(I275:I276)</f>
        <v>0</v>
      </c>
      <c r="J274" s="89">
        <f>SUM(J275:J276)</f>
        <v>0</v>
      </c>
      <c r="K274" s="89">
        <f>SUM(K275:K276)</f>
        <v>0</v>
      </c>
      <c r="L274" s="89">
        <f>SUM(L275:L276)</f>
        <v>0</v>
      </c>
    </row>
    <row r="275" spans="1:12" ht="14.25" hidden="1">
      <c r="A275" s="100">
        <v>3</v>
      </c>
      <c r="B275" s="96">
        <v>2</v>
      </c>
      <c r="C275" s="97">
        <v>2</v>
      </c>
      <c r="D275" s="97">
        <v>1</v>
      </c>
      <c r="E275" s="97">
        <v>2</v>
      </c>
      <c r="F275" s="99">
        <v>1</v>
      </c>
      <c r="G275" s="98" t="s">
        <v>177</v>
      </c>
      <c r="H275" s="146">
        <v>243</v>
      </c>
      <c r="I275" s="104"/>
      <c r="J275" s="103"/>
      <c r="K275" s="104"/>
      <c r="L275" s="104"/>
    </row>
    <row r="276" spans="1:12" ht="14.25" hidden="1">
      <c r="A276" s="100">
        <v>3</v>
      </c>
      <c r="B276" s="96">
        <v>2</v>
      </c>
      <c r="C276" s="97">
        <v>2</v>
      </c>
      <c r="D276" s="97">
        <v>1</v>
      </c>
      <c r="E276" s="97">
        <v>2</v>
      </c>
      <c r="F276" s="99">
        <v>2</v>
      </c>
      <c r="G276" s="98" t="s">
        <v>178</v>
      </c>
      <c r="H276" s="146">
        <v>244</v>
      </c>
      <c r="I276" s="104"/>
      <c r="J276" s="103"/>
      <c r="K276" s="104"/>
      <c r="L276" s="104"/>
    </row>
    <row r="277" spans="1:12" ht="14.25" hidden="1">
      <c r="A277" s="100">
        <v>3</v>
      </c>
      <c r="B277" s="96">
        <v>2</v>
      </c>
      <c r="C277" s="97">
        <v>2</v>
      </c>
      <c r="D277" s="97">
        <v>1</v>
      </c>
      <c r="E277" s="97">
        <v>3</v>
      </c>
      <c r="F277" s="99"/>
      <c r="G277" s="98" t="s">
        <v>179</v>
      </c>
      <c r="H277" s="146">
        <v>245</v>
      </c>
      <c r="I277" s="89">
        <f>SUM(I278:I279)</f>
        <v>0</v>
      </c>
      <c r="J277" s="89">
        <f>SUM(J278:J279)</f>
        <v>0</v>
      </c>
      <c r="K277" s="89">
        <f>SUM(K278:K279)</f>
        <v>0</v>
      </c>
      <c r="L277" s="89">
        <f>SUM(L278:L279)</f>
        <v>0</v>
      </c>
    </row>
    <row r="278" spans="1:12" ht="14.25" hidden="1">
      <c r="A278" s="100">
        <v>3</v>
      </c>
      <c r="B278" s="96">
        <v>2</v>
      </c>
      <c r="C278" s="97">
        <v>2</v>
      </c>
      <c r="D278" s="97">
        <v>1</v>
      </c>
      <c r="E278" s="97">
        <v>3</v>
      </c>
      <c r="F278" s="99">
        <v>1</v>
      </c>
      <c r="G278" s="98" t="s">
        <v>180</v>
      </c>
      <c r="H278" s="146">
        <v>246</v>
      </c>
      <c r="I278" s="104"/>
      <c r="J278" s="103"/>
      <c r="K278" s="104"/>
      <c r="L278" s="104"/>
    </row>
    <row r="279" spans="1:12" ht="14.25" hidden="1">
      <c r="A279" s="100">
        <v>3</v>
      </c>
      <c r="B279" s="96">
        <v>2</v>
      </c>
      <c r="C279" s="97">
        <v>2</v>
      </c>
      <c r="D279" s="97">
        <v>1</v>
      </c>
      <c r="E279" s="97">
        <v>3</v>
      </c>
      <c r="F279" s="99">
        <v>2</v>
      </c>
      <c r="G279" s="98" t="s">
        <v>199</v>
      </c>
      <c r="H279" s="146">
        <v>247</v>
      </c>
      <c r="I279" s="104"/>
      <c r="J279" s="103"/>
      <c r="K279" s="104"/>
      <c r="L279" s="104"/>
    </row>
    <row r="280" spans="1:12" ht="26.25" hidden="1">
      <c r="A280" s="100">
        <v>3</v>
      </c>
      <c r="B280" s="96">
        <v>2</v>
      </c>
      <c r="C280" s="97">
        <v>2</v>
      </c>
      <c r="D280" s="97">
        <v>2</v>
      </c>
      <c r="E280" s="97"/>
      <c r="F280" s="99"/>
      <c r="G280" s="98" t="s">
        <v>200</v>
      </c>
      <c r="H280" s="146">
        <v>248</v>
      </c>
      <c r="I280" s="89">
        <f>I281</f>
        <v>0</v>
      </c>
      <c r="J280" s="101">
        <f>J281</f>
        <v>0</v>
      </c>
      <c r="K280" s="89">
        <f>K281</f>
        <v>0</v>
      </c>
      <c r="L280" s="101">
        <f>L281</f>
        <v>0</v>
      </c>
    </row>
    <row r="281" spans="1:12" ht="26.25" hidden="1">
      <c r="A281" s="96">
        <v>3</v>
      </c>
      <c r="B281" s="97">
        <v>2</v>
      </c>
      <c r="C281" s="91">
        <v>2</v>
      </c>
      <c r="D281" s="91">
        <v>2</v>
      </c>
      <c r="E281" s="91">
        <v>1</v>
      </c>
      <c r="F281" s="94"/>
      <c r="G281" s="98" t="s">
        <v>200</v>
      </c>
      <c r="H281" s="146">
        <v>249</v>
      </c>
      <c r="I281" s="107">
        <f>SUM(I282:I283)</f>
        <v>0</v>
      </c>
      <c r="J281" s="128">
        <f>SUM(J282:J283)</f>
        <v>0</v>
      </c>
      <c r="K281" s="108">
        <f>SUM(K282:K283)</f>
        <v>0</v>
      </c>
      <c r="L281" s="108">
        <f>SUM(L282:L283)</f>
        <v>0</v>
      </c>
    </row>
    <row r="282" spans="1:12" ht="26.25" hidden="1">
      <c r="A282" s="96">
        <v>3</v>
      </c>
      <c r="B282" s="97">
        <v>2</v>
      </c>
      <c r="C282" s="97">
        <v>2</v>
      </c>
      <c r="D282" s="97">
        <v>2</v>
      </c>
      <c r="E282" s="97">
        <v>1</v>
      </c>
      <c r="F282" s="99">
        <v>1</v>
      </c>
      <c r="G282" s="98" t="s">
        <v>201</v>
      </c>
      <c r="H282" s="146">
        <v>250</v>
      </c>
      <c r="I282" s="104"/>
      <c r="J282" s="104"/>
      <c r="K282" s="104"/>
      <c r="L282" s="104"/>
    </row>
    <row r="283" spans="1:12" ht="26.25" hidden="1">
      <c r="A283" s="96">
        <v>3</v>
      </c>
      <c r="B283" s="97">
        <v>2</v>
      </c>
      <c r="C283" s="97">
        <v>2</v>
      </c>
      <c r="D283" s="97">
        <v>2</v>
      </c>
      <c r="E283" s="97">
        <v>1</v>
      </c>
      <c r="F283" s="99">
        <v>2</v>
      </c>
      <c r="G283" s="100" t="s">
        <v>202</v>
      </c>
      <c r="H283" s="146">
        <v>251</v>
      </c>
      <c r="I283" s="104"/>
      <c r="J283" s="104"/>
      <c r="K283" s="104"/>
      <c r="L283" s="104"/>
    </row>
    <row r="284" spans="1:12" ht="26.25" hidden="1">
      <c r="A284" s="96">
        <v>3</v>
      </c>
      <c r="B284" s="97">
        <v>2</v>
      </c>
      <c r="C284" s="97">
        <v>2</v>
      </c>
      <c r="D284" s="97">
        <v>3</v>
      </c>
      <c r="E284" s="97"/>
      <c r="F284" s="99"/>
      <c r="G284" s="98" t="s">
        <v>203</v>
      </c>
      <c r="H284" s="146">
        <v>252</v>
      </c>
      <c r="I284" s="89">
        <f>I285</f>
        <v>0</v>
      </c>
      <c r="J284" s="127">
        <f>J285</f>
        <v>0</v>
      </c>
      <c r="K284" s="101">
        <f>K285</f>
        <v>0</v>
      </c>
      <c r="L284" s="101">
        <f>L285</f>
        <v>0</v>
      </c>
    </row>
    <row r="285" spans="1:12" ht="26.25" hidden="1">
      <c r="A285" s="93">
        <v>3</v>
      </c>
      <c r="B285" s="97">
        <v>2</v>
      </c>
      <c r="C285" s="97">
        <v>2</v>
      </c>
      <c r="D285" s="97">
        <v>3</v>
      </c>
      <c r="E285" s="97">
        <v>1</v>
      </c>
      <c r="F285" s="99"/>
      <c r="G285" s="98" t="s">
        <v>203</v>
      </c>
      <c r="H285" s="146">
        <v>253</v>
      </c>
      <c r="I285" s="89">
        <f>I286+I287</f>
        <v>0</v>
      </c>
      <c r="J285" s="89">
        <f>J286+J287</f>
        <v>0</v>
      </c>
      <c r="K285" s="89">
        <f>K286+K287</f>
        <v>0</v>
      </c>
      <c r="L285" s="89">
        <f>L286+L287</f>
        <v>0</v>
      </c>
    </row>
    <row r="286" spans="1:12" ht="26.25" hidden="1">
      <c r="A286" s="93">
        <v>3</v>
      </c>
      <c r="B286" s="97">
        <v>2</v>
      </c>
      <c r="C286" s="97">
        <v>2</v>
      </c>
      <c r="D286" s="97">
        <v>3</v>
      </c>
      <c r="E286" s="97">
        <v>1</v>
      </c>
      <c r="F286" s="99">
        <v>1</v>
      </c>
      <c r="G286" s="98" t="s">
        <v>204</v>
      </c>
      <c r="H286" s="146">
        <v>254</v>
      </c>
      <c r="I286" s="104"/>
      <c r="J286" s="104"/>
      <c r="K286" s="104"/>
      <c r="L286" s="104"/>
    </row>
    <row r="287" spans="1:12" ht="26.25" hidden="1">
      <c r="A287" s="93">
        <v>3</v>
      </c>
      <c r="B287" s="97">
        <v>2</v>
      </c>
      <c r="C287" s="97">
        <v>2</v>
      </c>
      <c r="D287" s="97">
        <v>3</v>
      </c>
      <c r="E287" s="97">
        <v>1</v>
      </c>
      <c r="F287" s="99">
        <v>2</v>
      </c>
      <c r="G287" s="98" t="s">
        <v>205</v>
      </c>
      <c r="H287" s="146">
        <v>255</v>
      </c>
      <c r="I287" s="104"/>
      <c r="J287" s="104"/>
      <c r="K287" s="104"/>
      <c r="L287" s="104"/>
    </row>
    <row r="288" spans="1:12" ht="14.25" hidden="1">
      <c r="A288" s="96">
        <v>3</v>
      </c>
      <c r="B288" s="97">
        <v>2</v>
      </c>
      <c r="C288" s="97">
        <v>2</v>
      </c>
      <c r="D288" s="97">
        <v>4</v>
      </c>
      <c r="E288" s="97"/>
      <c r="F288" s="99"/>
      <c r="G288" s="98" t="s">
        <v>206</v>
      </c>
      <c r="H288" s="146">
        <v>256</v>
      </c>
      <c r="I288" s="89">
        <f>I289</f>
        <v>0</v>
      </c>
      <c r="J288" s="127">
        <f>J289</f>
        <v>0</v>
      </c>
      <c r="K288" s="101">
        <f>K289</f>
        <v>0</v>
      </c>
      <c r="L288" s="101">
        <f>L289</f>
        <v>0</v>
      </c>
    </row>
    <row r="289" spans="1:12" ht="14.25" hidden="1">
      <c r="A289" s="96">
        <v>3</v>
      </c>
      <c r="B289" s="97">
        <v>2</v>
      </c>
      <c r="C289" s="97">
        <v>2</v>
      </c>
      <c r="D289" s="97">
        <v>4</v>
      </c>
      <c r="E289" s="97">
        <v>1</v>
      </c>
      <c r="F289" s="99"/>
      <c r="G289" s="98" t="s">
        <v>206</v>
      </c>
      <c r="H289" s="146">
        <v>257</v>
      </c>
      <c r="I289" s="89">
        <f>SUM(I290:I291)</f>
        <v>0</v>
      </c>
      <c r="J289" s="127">
        <f>SUM(J290:J291)</f>
        <v>0</v>
      </c>
      <c r="K289" s="101">
        <f>SUM(K290:K291)</f>
        <v>0</v>
      </c>
      <c r="L289" s="101">
        <f>SUM(L290:L291)</f>
        <v>0</v>
      </c>
    </row>
    <row r="290" spans="1:12" ht="26.25" hidden="1">
      <c r="A290" s="96">
        <v>3</v>
      </c>
      <c r="B290" s="97">
        <v>2</v>
      </c>
      <c r="C290" s="97">
        <v>2</v>
      </c>
      <c r="D290" s="97">
        <v>4</v>
      </c>
      <c r="E290" s="97">
        <v>1</v>
      </c>
      <c r="F290" s="99">
        <v>1</v>
      </c>
      <c r="G290" s="98" t="s">
        <v>207</v>
      </c>
      <c r="H290" s="146">
        <v>258</v>
      </c>
      <c r="I290" s="104"/>
      <c r="J290" s="104"/>
      <c r="K290" s="104"/>
      <c r="L290" s="104"/>
    </row>
    <row r="291" spans="1:12" ht="26.25" hidden="1">
      <c r="A291" s="93">
        <v>3</v>
      </c>
      <c r="B291" s="91">
        <v>2</v>
      </c>
      <c r="C291" s="91">
        <v>2</v>
      </c>
      <c r="D291" s="91">
        <v>4</v>
      </c>
      <c r="E291" s="91">
        <v>1</v>
      </c>
      <c r="F291" s="94">
        <v>2</v>
      </c>
      <c r="G291" s="100" t="s">
        <v>208</v>
      </c>
      <c r="H291" s="146">
        <v>259</v>
      </c>
      <c r="I291" s="104"/>
      <c r="J291" s="104"/>
      <c r="K291" s="104"/>
      <c r="L291" s="104"/>
    </row>
    <row r="292" spans="1:12" ht="14.25" hidden="1">
      <c r="A292" s="96">
        <v>3</v>
      </c>
      <c r="B292" s="97">
        <v>2</v>
      </c>
      <c r="C292" s="97">
        <v>2</v>
      </c>
      <c r="D292" s="97">
        <v>5</v>
      </c>
      <c r="E292" s="97"/>
      <c r="F292" s="99"/>
      <c r="G292" s="98" t="s">
        <v>209</v>
      </c>
      <c r="H292" s="146">
        <v>260</v>
      </c>
      <c r="I292" s="89">
        <f aca="true" t="shared" si="24" ref="I292:L293">I293</f>
        <v>0</v>
      </c>
      <c r="J292" s="127">
        <f t="shared" si="24"/>
        <v>0</v>
      </c>
      <c r="K292" s="101">
        <f t="shared" si="24"/>
        <v>0</v>
      </c>
      <c r="L292" s="101">
        <f t="shared" si="24"/>
        <v>0</v>
      </c>
    </row>
    <row r="293" spans="1:12" ht="14.25" hidden="1">
      <c r="A293" s="96">
        <v>3</v>
      </c>
      <c r="B293" s="97">
        <v>2</v>
      </c>
      <c r="C293" s="97">
        <v>2</v>
      </c>
      <c r="D293" s="97">
        <v>5</v>
      </c>
      <c r="E293" s="97">
        <v>1</v>
      </c>
      <c r="F293" s="99"/>
      <c r="G293" s="98" t="s">
        <v>209</v>
      </c>
      <c r="H293" s="146">
        <v>261</v>
      </c>
      <c r="I293" s="89">
        <f t="shared" si="24"/>
        <v>0</v>
      </c>
      <c r="J293" s="127">
        <f t="shared" si="24"/>
        <v>0</v>
      </c>
      <c r="K293" s="101">
        <f t="shared" si="24"/>
        <v>0</v>
      </c>
      <c r="L293" s="101">
        <f t="shared" si="24"/>
        <v>0</v>
      </c>
    </row>
    <row r="294" spans="1:12" ht="14.25" hidden="1">
      <c r="A294" s="96">
        <v>3</v>
      </c>
      <c r="B294" s="97">
        <v>2</v>
      </c>
      <c r="C294" s="97">
        <v>2</v>
      </c>
      <c r="D294" s="97">
        <v>5</v>
      </c>
      <c r="E294" s="97">
        <v>1</v>
      </c>
      <c r="F294" s="99">
        <v>1</v>
      </c>
      <c r="G294" s="98" t="s">
        <v>209</v>
      </c>
      <c r="H294" s="146">
        <v>262</v>
      </c>
      <c r="I294" s="104"/>
      <c r="J294" s="104"/>
      <c r="K294" s="104"/>
      <c r="L294" s="104"/>
    </row>
    <row r="295" spans="1:12" ht="14.25" hidden="1">
      <c r="A295" s="96">
        <v>3</v>
      </c>
      <c r="B295" s="97">
        <v>2</v>
      </c>
      <c r="C295" s="97">
        <v>2</v>
      </c>
      <c r="D295" s="97">
        <v>6</v>
      </c>
      <c r="E295" s="97"/>
      <c r="F295" s="99"/>
      <c r="G295" s="98" t="s">
        <v>192</v>
      </c>
      <c r="H295" s="146">
        <v>263</v>
      </c>
      <c r="I295" s="89">
        <f aca="true" t="shared" si="25" ref="I295:L296">I296</f>
        <v>0</v>
      </c>
      <c r="J295" s="166">
        <f t="shared" si="25"/>
        <v>0</v>
      </c>
      <c r="K295" s="101">
        <f t="shared" si="25"/>
        <v>0</v>
      </c>
      <c r="L295" s="101">
        <f t="shared" si="25"/>
        <v>0</v>
      </c>
    </row>
    <row r="296" spans="1:12" ht="14.25" hidden="1">
      <c r="A296" s="96">
        <v>3</v>
      </c>
      <c r="B296" s="97">
        <v>2</v>
      </c>
      <c r="C296" s="97">
        <v>2</v>
      </c>
      <c r="D296" s="97">
        <v>6</v>
      </c>
      <c r="E296" s="97">
        <v>1</v>
      </c>
      <c r="F296" s="99"/>
      <c r="G296" s="98" t="s">
        <v>192</v>
      </c>
      <c r="H296" s="146">
        <v>264</v>
      </c>
      <c r="I296" s="89">
        <f t="shared" si="25"/>
        <v>0</v>
      </c>
      <c r="J296" s="166">
        <f t="shared" si="25"/>
        <v>0</v>
      </c>
      <c r="K296" s="101">
        <f t="shared" si="25"/>
        <v>0</v>
      </c>
      <c r="L296" s="101">
        <f t="shared" si="25"/>
        <v>0</v>
      </c>
    </row>
    <row r="297" spans="1:12" ht="14.25" hidden="1">
      <c r="A297" s="96">
        <v>3</v>
      </c>
      <c r="B297" s="119">
        <v>2</v>
      </c>
      <c r="C297" s="119">
        <v>2</v>
      </c>
      <c r="D297" s="97">
        <v>6</v>
      </c>
      <c r="E297" s="119">
        <v>1</v>
      </c>
      <c r="F297" s="120">
        <v>1</v>
      </c>
      <c r="G297" s="121" t="s">
        <v>192</v>
      </c>
      <c r="H297" s="146">
        <v>265</v>
      </c>
      <c r="I297" s="104"/>
      <c r="J297" s="104"/>
      <c r="K297" s="104"/>
      <c r="L297" s="104"/>
    </row>
    <row r="298" spans="1:12" ht="14.25" hidden="1">
      <c r="A298" s="100">
        <v>3</v>
      </c>
      <c r="B298" s="96">
        <v>2</v>
      </c>
      <c r="C298" s="97">
        <v>2</v>
      </c>
      <c r="D298" s="97">
        <v>7</v>
      </c>
      <c r="E298" s="97"/>
      <c r="F298" s="99"/>
      <c r="G298" s="98" t="s">
        <v>193</v>
      </c>
      <c r="H298" s="146">
        <v>266</v>
      </c>
      <c r="I298" s="89">
        <f>I299</f>
        <v>0</v>
      </c>
      <c r="J298" s="166">
        <f>J299</f>
        <v>0</v>
      </c>
      <c r="K298" s="101">
        <f>K299</f>
        <v>0</v>
      </c>
      <c r="L298" s="101">
        <f>L299</f>
        <v>0</v>
      </c>
    </row>
    <row r="299" spans="1:12" ht="14.25" hidden="1">
      <c r="A299" s="100">
        <v>3</v>
      </c>
      <c r="B299" s="96">
        <v>2</v>
      </c>
      <c r="C299" s="97">
        <v>2</v>
      </c>
      <c r="D299" s="97">
        <v>7</v>
      </c>
      <c r="E299" s="97">
        <v>1</v>
      </c>
      <c r="F299" s="99"/>
      <c r="G299" s="98" t="s">
        <v>193</v>
      </c>
      <c r="H299" s="146">
        <v>267</v>
      </c>
      <c r="I299" s="89">
        <f>I300+I301</f>
        <v>0</v>
      </c>
      <c r="J299" s="89">
        <f>J300+J301</f>
        <v>0</v>
      </c>
      <c r="K299" s="89">
        <f>K300+K301</f>
        <v>0</v>
      </c>
      <c r="L299" s="89">
        <f>L300+L301</f>
        <v>0</v>
      </c>
    </row>
    <row r="300" spans="1:12" ht="26.25" hidden="1">
      <c r="A300" s="100">
        <v>3</v>
      </c>
      <c r="B300" s="96">
        <v>2</v>
      </c>
      <c r="C300" s="96">
        <v>2</v>
      </c>
      <c r="D300" s="97">
        <v>7</v>
      </c>
      <c r="E300" s="97">
        <v>1</v>
      </c>
      <c r="F300" s="99">
        <v>1</v>
      </c>
      <c r="G300" s="98" t="s">
        <v>194</v>
      </c>
      <c r="H300" s="146">
        <v>268</v>
      </c>
      <c r="I300" s="104"/>
      <c r="J300" s="104"/>
      <c r="K300" s="104"/>
      <c r="L300" s="104"/>
    </row>
    <row r="301" spans="1:12" ht="26.25" hidden="1">
      <c r="A301" s="100">
        <v>3</v>
      </c>
      <c r="B301" s="96">
        <v>2</v>
      </c>
      <c r="C301" s="96">
        <v>2</v>
      </c>
      <c r="D301" s="97">
        <v>7</v>
      </c>
      <c r="E301" s="97">
        <v>1</v>
      </c>
      <c r="F301" s="99">
        <v>2</v>
      </c>
      <c r="G301" s="98" t="s">
        <v>195</v>
      </c>
      <c r="H301" s="146">
        <v>269</v>
      </c>
      <c r="I301" s="104"/>
      <c r="J301" s="104"/>
      <c r="K301" s="104"/>
      <c r="L301" s="104"/>
    </row>
    <row r="302" spans="1:12" ht="26.25" hidden="1">
      <c r="A302" s="105">
        <v>3</v>
      </c>
      <c r="B302" s="105">
        <v>3</v>
      </c>
      <c r="C302" s="85"/>
      <c r="D302" s="86"/>
      <c r="E302" s="86"/>
      <c r="F302" s="88"/>
      <c r="G302" s="87" t="s">
        <v>210</v>
      </c>
      <c r="H302" s="146">
        <v>270</v>
      </c>
      <c r="I302" s="89">
        <f>SUM(I303+I335)</f>
        <v>0</v>
      </c>
      <c r="J302" s="166">
        <f>SUM(J303+J335)</f>
        <v>0</v>
      </c>
      <c r="K302" s="101">
        <f>SUM(K303+K335)</f>
        <v>0</v>
      </c>
      <c r="L302" s="101">
        <f>SUM(L303+L335)</f>
        <v>0</v>
      </c>
    </row>
    <row r="303" spans="1:12" ht="39" hidden="1">
      <c r="A303" s="100">
        <v>3</v>
      </c>
      <c r="B303" s="100">
        <v>3</v>
      </c>
      <c r="C303" s="96">
        <v>1</v>
      </c>
      <c r="D303" s="97"/>
      <c r="E303" s="97"/>
      <c r="F303" s="99"/>
      <c r="G303" s="98" t="s">
        <v>211</v>
      </c>
      <c r="H303" s="146">
        <v>271</v>
      </c>
      <c r="I303" s="89">
        <f>SUM(I304+I313+I317+I321+I325+I328+I331)</f>
        <v>0</v>
      </c>
      <c r="J303" s="89">
        <f>SUM(J304+J313+J317+J321+J325+J328+J331)</f>
        <v>0</v>
      </c>
      <c r="K303" s="89">
        <f>SUM(K304+K313+K317+K321+K325+K328+K331)</f>
        <v>0</v>
      </c>
      <c r="L303" s="89">
        <f>SUM(L304+L313+L317+L321+L325+L328+L331)</f>
        <v>0</v>
      </c>
    </row>
    <row r="304" spans="1:12" ht="14.25" hidden="1">
      <c r="A304" s="100">
        <v>3</v>
      </c>
      <c r="B304" s="100">
        <v>3</v>
      </c>
      <c r="C304" s="96">
        <v>1</v>
      </c>
      <c r="D304" s="97">
        <v>1</v>
      </c>
      <c r="E304" s="97"/>
      <c r="F304" s="99"/>
      <c r="G304" s="98" t="s">
        <v>197</v>
      </c>
      <c r="H304" s="146">
        <v>272</v>
      </c>
      <c r="I304" s="89">
        <f>SUM(I305+I307+I310)</f>
        <v>0</v>
      </c>
      <c r="J304" s="89">
        <f>SUM(J305+J307+J310)</f>
        <v>0</v>
      </c>
      <c r="K304" s="89">
        <f>SUM(K305+K307+K310)</f>
        <v>0</v>
      </c>
      <c r="L304" s="89">
        <f>SUM(L305+L307+L310)</f>
        <v>0</v>
      </c>
    </row>
    <row r="305" spans="1:12" ht="14.25" hidden="1">
      <c r="A305" s="100">
        <v>3</v>
      </c>
      <c r="B305" s="100">
        <v>3</v>
      </c>
      <c r="C305" s="96">
        <v>1</v>
      </c>
      <c r="D305" s="97">
        <v>1</v>
      </c>
      <c r="E305" s="97">
        <v>1</v>
      </c>
      <c r="F305" s="99"/>
      <c r="G305" s="98" t="s">
        <v>175</v>
      </c>
      <c r="H305" s="146">
        <v>273</v>
      </c>
      <c r="I305" s="89">
        <f>SUM(I306:I306)</f>
        <v>0</v>
      </c>
      <c r="J305" s="166">
        <f>SUM(J306:J306)</f>
        <v>0</v>
      </c>
      <c r="K305" s="101">
        <f>SUM(K306:K306)</f>
        <v>0</v>
      </c>
      <c r="L305" s="101">
        <f>SUM(L306:L306)</f>
        <v>0</v>
      </c>
    </row>
    <row r="306" spans="1:12" ht="14.25" hidden="1">
      <c r="A306" s="100">
        <v>3</v>
      </c>
      <c r="B306" s="100">
        <v>3</v>
      </c>
      <c r="C306" s="96">
        <v>1</v>
      </c>
      <c r="D306" s="97">
        <v>1</v>
      </c>
      <c r="E306" s="97">
        <v>1</v>
      </c>
      <c r="F306" s="99">
        <v>1</v>
      </c>
      <c r="G306" s="98" t="s">
        <v>175</v>
      </c>
      <c r="H306" s="146">
        <v>274</v>
      </c>
      <c r="I306" s="104"/>
      <c r="J306" s="104"/>
      <c r="K306" s="104"/>
      <c r="L306" s="104"/>
    </row>
    <row r="307" spans="1:12" ht="14.25" hidden="1">
      <c r="A307" s="100">
        <v>3</v>
      </c>
      <c r="B307" s="100">
        <v>3</v>
      </c>
      <c r="C307" s="96">
        <v>1</v>
      </c>
      <c r="D307" s="97">
        <v>1</v>
      </c>
      <c r="E307" s="97">
        <v>2</v>
      </c>
      <c r="F307" s="99"/>
      <c r="G307" s="98" t="s">
        <v>198</v>
      </c>
      <c r="H307" s="146">
        <v>275</v>
      </c>
      <c r="I307" s="89">
        <f>SUM(I308:I309)</f>
        <v>0</v>
      </c>
      <c r="J307" s="89">
        <f>SUM(J308:J309)</f>
        <v>0</v>
      </c>
      <c r="K307" s="89">
        <f>SUM(K308:K309)</f>
        <v>0</v>
      </c>
      <c r="L307" s="89">
        <f>SUM(L308:L309)</f>
        <v>0</v>
      </c>
    </row>
    <row r="308" spans="1:12" ht="14.25" hidden="1">
      <c r="A308" s="100">
        <v>3</v>
      </c>
      <c r="B308" s="100">
        <v>3</v>
      </c>
      <c r="C308" s="96">
        <v>1</v>
      </c>
      <c r="D308" s="97">
        <v>1</v>
      </c>
      <c r="E308" s="97">
        <v>2</v>
      </c>
      <c r="F308" s="99">
        <v>1</v>
      </c>
      <c r="G308" s="98" t="s">
        <v>177</v>
      </c>
      <c r="H308" s="146">
        <v>276</v>
      </c>
      <c r="I308" s="104"/>
      <c r="J308" s="104"/>
      <c r="K308" s="104"/>
      <c r="L308" s="104"/>
    </row>
    <row r="309" spans="1:12" ht="14.25" hidden="1">
      <c r="A309" s="100">
        <v>3</v>
      </c>
      <c r="B309" s="100">
        <v>3</v>
      </c>
      <c r="C309" s="96">
        <v>1</v>
      </c>
      <c r="D309" s="97">
        <v>1</v>
      </c>
      <c r="E309" s="97">
        <v>2</v>
      </c>
      <c r="F309" s="99">
        <v>2</v>
      </c>
      <c r="G309" s="98" t="s">
        <v>178</v>
      </c>
      <c r="H309" s="146">
        <v>277</v>
      </c>
      <c r="I309" s="104"/>
      <c r="J309" s="104"/>
      <c r="K309" s="104"/>
      <c r="L309" s="104"/>
    </row>
    <row r="310" spans="1:12" ht="14.25" hidden="1">
      <c r="A310" s="100">
        <v>3</v>
      </c>
      <c r="B310" s="100">
        <v>3</v>
      </c>
      <c r="C310" s="96">
        <v>1</v>
      </c>
      <c r="D310" s="97">
        <v>1</v>
      </c>
      <c r="E310" s="97">
        <v>3</v>
      </c>
      <c r="F310" s="99"/>
      <c r="G310" s="98" t="s">
        <v>179</v>
      </c>
      <c r="H310" s="146">
        <v>278</v>
      </c>
      <c r="I310" s="89">
        <f>SUM(I311:I312)</f>
        <v>0</v>
      </c>
      <c r="J310" s="89">
        <f>SUM(J311:J312)</f>
        <v>0</v>
      </c>
      <c r="K310" s="89">
        <f>SUM(K311:K312)</f>
        <v>0</v>
      </c>
      <c r="L310" s="89">
        <f>SUM(L311:L312)</f>
        <v>0</v>
      </c>
    </row>
    <row r="311" spans="1:12" ht="14.25" hidden="1">
      <c r="A311" s="100">
        <v>3</v>
      </c>
      <c r="B311" s="100">
        <v>3</v>
      </c>
      <c r="C311" s="96">
        <v>1</v>
      </c>
      <c r="D311" s="97">
        <v>1</v>
      </c>
      <c r="E311" s="97">
        <v>3</v>
      </c>
      <c r="F311" s="99">
        <v>1</v>
      </c>
      <c r="G311" s="98" t="s">
        <v>180</v>
      </c>
      <c r="H311" s="146">
        <v>279</v>
      </c>
      <c r="I311" s="104"/>
      <c r="J311" s="104"/>
      <c r="K311" s="104"/>
      <c r="L311" s="104"/>
    </row>
    <row r="312" spans="1:12" ht="14.25" hidden="1">
      <c r="A312" s="100">
        <v>3</v>
      </c>
      <c r="B312" s="100">
        <v>3</v>
      </c>
      <c r="C312" s="96">
        <v>1</v>
      </c>
      <c r="D312" s="97">
        <v>1</v>
      </c>
      <c r="E312" s="97">
        <v>3</v>
      </c>
      <c r="F312" s="99">
        <v>2</v>
      </c>
      <c r="G312" s="98" t="s">
        <v>199</v>
      </c>
      <c r="H312" s="146">
        <v>280</v>
      </c>
      <c r="I312" s="104"/>
      <c r="J312" s="104"/>
      <c r="K312" s="104"/>
      <c r="L312" s="104"/>
    </row>
    <row r="313" spans="1:12" ht="14.25" hidden="1">
      <c r="A313" s="117">
        <v>3</v>
      </c>
      <c r="B313" s="93">
        <v>3</v>
      </c>
      <c r="C313" s="96">
        <v>1</v>
      </c>
      <c r="D313" s="97">
        <v>2</v>
      </c>
      <c r="E313" s="97"/>
      <c r="F313" s="99"/>
      <c r="G313" s="98" t="s">
        <v>212</v>
      </c>
      <c r="H313" s="146">
        <v>281</v>
      </c>
      <c r="I313" s="89">
        <f>I314</f>
        <v>0</v>
      </c>
      <c r="J313" s="166">
        <f>J314</f>
        <v>0</v>
      </c>
      <c r="K313" s="101">
        <f>K314</f>
        <v>0</v>
      </c>
      <c r="L313" s="101">
        <f>L314</f>
        <v>0</v>
      </c>
    </row>
    <row r="314" spans="1:12" ht="14.25" hidden="1">
      <c r="A314" s="117">
        <v>3</v>
      </c>
      <c r="B314" s="117">
        <v>3</v>
      </c>
      <c r="C314" s="93">
        <v>1</v>
      </c>
      <c r="D314" s="91">
        <v>2</v>
      </c>
      <c r="E314" s="91">
        <v>1</v>
      </c>
      <c r="F314" s="94"/>
      <c r="G314" s="98" t="s">
        <v>212</v>
      </c>
      <c r="H314" s="146">
        <v>282</v>
      </c>
      <c r="I314" s="107">
        <f>SUM(I315:I316)</f>
        <v>0</v>
      </c>
      <c r="J314" s="167">
        <f>SUM(J315:J316)</f>
        <v>0</v>
      </c>
      <c r="K314" s="108">
        <f>SUM(K315:K316)</f>
        <v>0</v>
      </c>
      <c r="L314" s="108">
        <f>SUM(L315:L316)</f>
        <v>0</v>
      </c>
    </row>
    <row r="315" spans="1:12" ht="26.25" hidden="1">
      <c r="A315" s="100">
        <v>3</v>
      </c>
      <c r="B315" s="100">
        <v>3</v>
      </c>
      <c r="C315" s="96">
        <v>1</v>
      </c>
      <c r="D315" s="97">
        <v>2</v>
      </c>
      <c r="E315" s="97">
        <v>1</v>
      </c>
      <c r="F315" s="99">
        <v>1</v>
      </c>
      <c r="G315" s="98" t="s">
        <v>213</v>
      </c>
      <c r="H315" s="146">
        <v>283</v>
      </c>
      <c r="I315" s="104"/>
      <c r="J315" s="104"/>
      <c r="K315" s="104"/>
      <c r="L315" s="104"/>
    </row>
    <row r="316" spans="1:12" ht="14.25" hidden="1">
      <c r="A316" s="110">
        <v>3</v>
      </c>
      <c r="B316" s="151">
        <v>3</v>
      </c>
      <c r="C316" s="118">
        <v>1</v>
      </c>
      <c r="D316" s="119">
        <v>2</v>
      </c>
      <c r="E316" s="119">
        <v>1</v>
      </c>
      <c r="F316" s="120">
        <v>2</v>
      </c>
      <c r="G316" s="121" t="s">
        <v>214</v>
      </c>
      <c r="H316" s="146">
        <v>284</v>
      </c>
      <c r="I316" s="104"/>
      <c r="J316" s="104"/>
      <c r="K316" s="104"/>
      <c r="L316" s="104"/>
    </row>
    <row r="317" spans="1:12" ht="26.25" hidden="1">
      <c r="A317" s="96">
        <v>3</v>
      </c>
      <c r="B317" s="98">
        <v>3</v>
      </c>
      <c r="C317" s="96">
        <v>1</v>
      </c>
      <c r="D317" s="97">
        <v>3</v>
      </c>
      <c r="E317" s="97"/>
      <c r="F317" s="99"/>
      <c r="G317" s="98" t="s">
        <v>215</v>
      </c>
      <c r="H317" s="146">
        <v>285</v>
      </c>
      <c r="I317" s="89">
        <f>I318</f>
        <v>0</v>
      </c>
      <c r="J317" s="166">
        <f>J318</f>
        <v>0</v>
      </c>
      <c r="K317" s="101">
        <f>K318</f>
        <v>0</v>
      </c>
      <c r="L317" s="101">
        <f>L318</f>
        <v>0</v>
      </c>
    </row>
    <row r="318" spans="1:12" ht="26.25" hidden="1">
      <c r="A318" s="96">
        <v>3</v>
      </c>
      <c r="B318" s="121">
        <v>3</v>
      </c>
      <c r="C318" s="118">
        <v>1</v>
      </c>
      <c r="D318" s="119">
        <v>3</v>
      </c>
      <c r="E318" s="119">
        <v>1</v>
      </c>
      <c r="F318" s="120"/>
      <c r="G318" s="98" t="s">
        <v>215</v>
      </c>
      <c r="H318" s="146">
        <v>286</v>
      </c>
      <c r="I318" s="101">
        <f>I319+I320</f>
        <v>0</v>
      </c>
      <c r="J318" s="101">
        <f>J319+J320</f>
        <v>0</v>
      </c>
      <c r="K318" s="101">
        <f>K319+K320</f>
        <v>0</v>
      </c>
      <c r="L318" s="101">
        <f>L319+L320</f>
        <v>0</v>
      </c>
    </row>
    <row r="319" spans="1:12" ht="26.25" hidden="1">
      <c r="A319" s="96">
        <v>3</v>
      </c>
      <c r="B319" s="98">
        <v>3</v>
      </c>
      <c r="C319" s="96">
        <v>1</v>
      </c>
      <c r="D319" s="97">
        <v>3</v>
      </c>
      <c r="E319" s="97">
        <v>1</v>
      </c>
      <c r="F319" s="99">
        <v>1</v>
      </c>
      <c r="G319" s="98" t="s">
        <v>216</v>
      </c>
      <c r="H319" s="146">
        <v>287</v>
      </c>
      <c r="I319" s="156"/>
      <c r="J319" s="156"/>
      <c r="K319" s="156"/>
      <c r="L319" s="155"/>
    </row>
    <row r="320" spans="1:12" ht="26.25" hidden="1">
      <c r="A320" s="96">
        <v>3</v>
      </c>
      <c r="B320" s="98">
        <v>3</v>
      </c>
      <c r="C320" s="96">
        <v>1</v>
      </c>
      <c r="D320" s="97">
        <v>3</v>
      </c>
      <c r="E320" s="97">
        <v>1</v>
      </c>
      <c r="F320" s="99">
        <v>2</v>
      </c>
      <c r="G320" s="98" t="s">
        <v>217</v>
      </c>
      <c r="H320" s="146">
        <v>288</v>
      </c>
      <c r="I320" s="104"/>
      <c r="J320" s="104"/>
      <c r="K320" s="104"/>
      <c r="L320" s="104"/>
    </row>
    <row r="321" spans="1:12" ht="14.25" hidden="1">
      <c r="A321" s="96">
        <v>3</v>
      </c>
      <c r="B321" s="98">
        <v>3</v>
      </c>
      <c r="C321" s="96">
        <v>1</v>
      </c>
      <c r="D321" s="97">
        <v>4</v>
      </c>
      <c r="E321" s="97"/>
      <c r="F321" s="99"/>
      <c r="G321" s="98" t="s">
        <v>218</v>
      </c>
      <c r="H321" s="146">
        <v>289</v>
      </c>
      <c r="I321" s="89">
        <f>I322</f>
        <v>0</v>
      </c>
      <c r="J321" s="166">
        <f>J322</f>
        <v>0</v>
      </c>
      <c r="K321" s="101">
        <f>K322</f>
        <v>0</v>
      </c>
      <c r="L321" s="101">
        <f>L322</f>
        <v>0</v>
      </c>
    </row>
    <row r="322" spans="1:12" ht="14.25" hidden="1">
      <c r="A322" s="100">
        <v>3</v>
      </c>
      <c r="B322" s="96">
        <v>3</v>
      </c>
      <c r="C322" s="97">
        <v>1</v>
      </c>
      <c r="D322" s="97">
        <v>4</v>
      </c>
      <c r="E322" s="97">
        <v>1</v>
      </c>
      <c r="F322" s="99"/>
      <c r="G322" s="98" t="s">
        <v>218</v>
      </c>
      <c r="H322" s="146">
        <v>290</v>
      </c>
      <c r="I322" s="89">
        <f>SUM(I323:I324)</f>
        <v>0</v>
      </c>
      <c r="J322" s="89">
        <f>SUM(J323:J324)</f>
        <v>0</v>
      </c>
      <c r="K322" s="89">
        <f>SUM(K323:K324)</f>
        <v>0</v>
      </c>
      <c r="L322" s="89">
        <f>SUM(L323:L324)</f>
        <v>0</v>
      </c>
    </row>
    <row r="323" spans="1:12" ht="14.25" hidden="1">
      <c r="A323" s="100">
        <v>3</v>
      </c>
      <c r="B323" s="96">
        <v>3</v>
      </c>
      <c r="C323" s="97">
        <v>1</v>
      </c>
      <c r="D323" s="97">
        <v>4</v>
      </c>
      <c r="E323" s="97">
        <v>1</v>
      </c>
      <c r="F323" s="99">
        <v>1</v>
      </c>
      <c r="G323" s="98" t="s">
        <v>219</v>
      </c>
      <c r="H323" s="146">
        <v>291</v>
      </c>
      <c r="I323" s="103"/>
      <c r="J323" s="104"/>
      <c r="K323" s="104"/>
      <c r="L323" s="103"/>
    </row>
    <row r="324" spans="1:12" ht="14.25" hidden="1">
      <c r="A324" s="96">
        <v>3</v>
      </c>
      <c r="B324" s="97">
        <v>3</v>
      </c>
      <c r="C324" s="97">
        <v>1</v>
      </c>
      <c r="D324" s="97">
        <v>4</v>
      </c>
      <c r="E324" s="97">
        <v>1</v>
      </c>
      <c r="F324" s="99">
        <v>2</v>
      </c>
      <c r="G324" s="98" t="s">
        <v>220</v>
      </c>
      <c r="H324" s="146">
        <v>292</v>
      </c>
      <c r="I324" s="104"/>
      <c r="J324" s="156"/>
      <c r="K324" s="156"/>
      <c r="L324" s="155"/>
    </row>
    <row r="325" spans="1:12" ht="14.25" hidden="1">
      <c r="A325" s="96">
        <v>3</v>
      </c>
      <c r="B325" s="97">
        <v>3</v>
      </c>
      <c r="C325" s="97">
        <v>1</v>
      </c>
      <c r="D325" s="97">
        <v>5</v>
      </c>
      <c r="E325" s="97"/>
      <c r="F325" s="99"/>
      <c r="G325" s="98" t="s">
        <v>221</v>
      </c>
      <c r="H325" s="146">
        <v>293</v>
      </c>
      <c r="I325" s="108">
        <f aca="true" t="shared" si="26" ref="I325:L326">I326</f>
        <v>0</v>
      </c>
      <c r="J325" s="166">
        <f t="shared" si="26"/>
        <v>0</v>
      </c>
      <c r="K325" s="101">
        <f t="shared" si="26"/>
        <v>0</v>
      </c>
      <c r="L325" s="101">
        <f t="shared" si="26"/>
        <v>0</v>
      </c>
    </row>
    <row r="326" spans="1:12" ht="14.25" hidden="1">
      <c r="A326" s="93">
        <v>3</v>
      </c>
      <c r="B326" s="119">
        <v>3</v>
      </c>
      <c r="C326" s="119">
        <v>1</v>
      </c>
      <c r="D326" s="119">
        <v>5</v>
      </c>
      <c r="E326" s="119">
        <v>1</v>
      </c>
      <c r="F326" s="120"/>
      <c r="G326" s="98" t="s">
        <v>221</v>
      </c>
      <c r="H326" s="146">
        <v>294</v>
      </c>
      <c r="I326" s="101">
        <f t="shared" si="26"/>
        <v>0</v>
      </c>
      <c r="J326" s="167">
        <f t="shared" si="26"/>
        <v>0</v>
      </c>
      <c r="K326" s="108">
        <f t="shared" si="26"/>
        <v>0</v>
      </c>
      <c r="L326" s="108">
        <f t="shared" si="26"/>
        <v>0</v>
      </c>
    </row>
    <row r="327" spans="1:12" ht="14.25" hidden="1">
      <c r="A327" s="96">
        <v>3</v>
      </c>
      <c r="B327" s="97">
        <v>3</v>
      </c>
      <c r="C327" s="97">
        <v>1</v>
      </c>
      <c r="D327" s="97">
        <v>5</v>
      </c>
      <c r="E327" s="97">
        <v>1</v>
      </c>
      <c r="F327" s="99">
        <v>1</v>
      </c>
      <c r="G327" s="98" t="s">
        <v>222</v>
      </c>
      <c r="H327" s="146">
        <v>295</v>
      </c>
      <c r="I327" s="104"/>
      <c r="J327" s="156"/>
      <c r="K327" s="156"/>
      <c r="L327" s="155"/>
    </row>
    <row r="328" spans="1:12" ht="14.25" hidden="1">
      <c r="A328" s="96">
        <v>3</v>
      </c>
      <c r="B328" s="97">
        <v>3</v>
      </c>
      <c r="C328" s="97">
        <v>1</v>
      </c>
      <c r="D328" s="97">
        <v>6</v>
      </c>
      <c r="E328" s="97"/>
      <c r="F328" s="99"/>
      <c r="G328" s="98" t="s">
        <v>192</v>
      </c>
      <c r="H328" s="146">
        <v>296</v>
      </c>
      <c r="I328" s="101">
        <f aca="true" t="shared" si="27" ref="I328:L329">I329</f>
        <v>0</v>
      </c>
      <c r="J328" s="166">
        <f t="shared" si="27"/>
        <v>0</v>
      </c>
      <c r="K328" s="101">
        <f t="shared" si="27"/>
        <v>0</v>
      </c>
      <c r="L328" s="101">
        <f t="shared" si="27"/>
        <v>0</v>
      </c>
    </row>
    <row r="329" spans="1:12" ht="14.25" hidden="1">
      <c r="A329" s="96">
        <v>3</v>
      </c>
      <c r="B329" s="97">
        <v>3</v>
      </c>
      <c r="C329" s="97">
        <v>1</v>
      </c>
      <c r="D329" s="97">
        <v>6</v>
      </c>
      <c r="E329" s="97">
        <v>1</v>
      </c>
      <c r="F329" s="99"/>
      <c r="G329" s="98" t="s">
        <v>192</v>
      </c>
      <c r="H329" s="146">
        <v>297</v>
      </c>
      <c r="I329" s="89">
        <f t="shared" si="27"/>
        <v>0</v>
      </c>
      <c r="J329" s="166">
        <f t="shared" si="27"/>
        <v>0</v>
      </c>
      <c r="K329" s="101">
        <f t="shared" si="27"/>
        <v>0</v>
      </c>
      <c r="L329" s="101">
        <f t="shared" si="27"/>
        <v>0</v>
      </c>
    </row>
    <row r="330" spans="1:12" ht="14.25" hidden="1">
      <c r="A330" s="96">
        <v>3</v>
      </c>
      <c r="B330" s="97">
        <v>3</v>
      </c>
      <c r="C330" s="97">
        <v>1</v>
      </c>
      <c r="D330" s="97">
        <v>6</v>
      </c>
      <c r="E330" s="97">
        <v>1</v>
      </c>
      <c r="F330" s="99">
        <v>1</v>
      </c>
      <c r="G330" s="98" t="s">
        <v>192</v>
      </c>
      <c r="H330" s="146">
        <v>298</v>
      </c>
      <c r="I330" s="156"/>
      <c r="J330" s="156"/>
      <c r="K330" s="156"/>
      <c r="L330" s="155"/>
    </row>
    <row r="331" spans="1:12" ht="14.25" hidden="1">
      <c r="A331" s="96">
        <v>3</v>
      </c>
      <c r="B331" s="97">
        <v>3</v>
      </c>
      <c r="C331" s="97">
        <v>1</v>
      </c>
      <c r="D331" s="97">
        <v>7</v>
      </c>
      <c r="E331" s="97"/>
      <c r="F331" s="99"/>
      <c r="G331" s="98" t="s">
        <v>223</v>
      </c>
      <c r="H331" s="146">
        <v>299</v>
      </c>
      <c r="I331" s="89">
        <f>I332</f>
        <v>0</v>
      </c>
      <c r="J331" s="166">
        <f>J332</f>
        <v>0</v>
      </c>
      <c r="K331" s="101">
        <f>K332</f>
        <v>0</v>
      </c>
      <c r="L331" s="101">
        <f>L332</f>
        <v>0</v>
      </c>
    </row>
    <row r="332" spans="1:12" ht="14.25" hidden="1">
      <c r="A332" s="96">
        <v>3</v>
      </c>
      <c r="B332" s="97">
        <v>3</v>
      </c>
      <c r="C332" s="97">
        <v>1</v>
      </c>
      <c r="D332" s="97">
        <v>7</v>
      </c>
      <c r="E332" s="97">
        <v>1</v>
      </c>
      <c r="F332" s="99"/>
      <c r="G332" s="98" t="s">
        <v>223</v>
      </c>
      <c r="H332" s="146">
        <v>300</v>
      </c>
      <c r="I332" s="89">
        <f>I333+I334</f>
        <v>0</v>
      </c>
      <c r="J332" s="89">
        <f>J333+J334</f>
        <v>0</v>
      </c>
      <c r="K332" s="89">
        <f>K333+K334</f>
        <v>0</v>
      </c>
      <c r="L332" s="89">
        <f>L333+L334</f>
        <v>0</v>
      </c>
    </row>
    <row r="333" spans="1:12" ht="26.25" hidden="1">
      <c r="A333" s="96">
        <v>3</v>
      </c>
      <c r="B333" s="97">
        <v>3</v>
      </c>
      <c r="C333" s="97">
        <v>1</v>
      </c>
      <c r="D333" s="97">
        <v>7</v>
      </c>
      <c r="E333" s="97">
        <v>1</v>
      </c>
      <c r="F333" s="99">
        <v>1</v>
      </c>
      <c r="G333" s="98" t="s">
        <v>224</v>
      </c>
      <c r="H333" s="146">
        <v>301</v>
      </c>
      <c r="I333" s="156"/>
      <c r="J333" s="156"/>
      <c r="K333" s="156"/>
      <c r="L333" s="155"/>
    </row>
    <row r="334" spans="1:12" ht="26.25" hidden="1">
      <c r="A334" s="96">
        <v>3</v>
      </c>
      <c r="B334" s="97">
        <v>3</v>
      </c>
      <c r="C334" s="97">
        <v>1</v>
      </c>
      <c r="D334" s="97">
        <v>7</v>
      </c>
      <c r="E334" s="97">
        <v>1</v>
      </c>
      <c r="F334" s="99">
        <v>2</v>
      </c>
      <c r="G334" s="98" t="s">
        <v>225</v>
      </c>
      <c r="H334" s="146">
        <v>302</v>
      </c>
      <c r="I334" s="104"/>
      <c r="J334" s="104"/>
      <c r="K334" s="104"/>
      <c r="L334" s="104"/>
    </row>
    <row r="335" spans="1:12" ht="39" hidden="1">
      <c r="A335" s="96">
        <v>3</v>
      </c>
      <c r="B335" s="97">
        <v>3</v>
      </c>
      <c r="C335" s="97">
        <v>2</v>
      </c>
      <c r="D335" s="97"/>
      <c r="E335" s="97"/>
      <c r="F335" s="99"/>
      <c r="G335" s="98" t="s">
        <v>226</v>
      </c>
      <c r="H335" s="146">
        <v>303</v>
      </c>
      <c r="I335" s="89">
        <f>SUM(I336+I345+I349+I353+I357+I360+I363)</f>
        <v>0</v>
      </c>
      <c r="J335" s="89">
        <f>SUM(J336+J345+J349+J353+J357+J360+J363)</f>
        <v>0</v>
      </c>
      <c r="K335" s="89">
        <f>SUM(K336+K345+K349+K353+K357+K360+K363)</f>
        <v>0</v>
      </c>
      <c r="L335" s="89">
        <f>SUM(L336+L345+L349+L353+L357+L360+L363)</f>
        <v>0</v>
      </c>
    </row>
    <row r="336" spans="1:12" ht="14.25" hidden="1">
      <c r="A336" s="96">
        <v>3</v>
      </c>
      <c r="B336" s="97">
        <v>3</v>
      </c>
      <c r="C336" s="97">
        <v>2</v>
      </c>
      <c r="D336" s="97">
        <v>1</v>
      </c>
      <c r="E336" s="97"/>
      <c r="F336" s="99"/>
      <c r="G336" s="98" t="s">
        <v>174</v>
      </c>
      <c r="H336" s="146">
        <v>304</v>
      </c>
      <c r="I336" s="89">
        <f>I337+I339+I342</f>
        <v>0</v>
      </c>
      <c r="J336" s="89">
        <f>J337+J339+J342</f>
        <v>0</v>
      </c>
      <c r="K336" s="89">
        <f>K337+K339+K342</f>
        <v>0</v>
      </c>
      <c r="L336" s="89">
        <f>L337+L339+L342</f>
        <v>0</v>
      </c>
    </row>
    <row r="337" spans="1:12" ht="14.25" hidden="1">
      <c r="A337" s="100">
        <v>3</v>
      </c>
      <c r="B337" s="96">
        <v>3</v>
      </c>
      <c r="C337" s="97">
        <v>2</v>
      </c>
      <c r="D337" s="98">
        <v>1</v>
      </c>
      <c r="E337" s="96">
        <v>1</v>
      </c>
      <c r="F337" s="99"/>
      <c r="G337" s="98" t="s">
        <v>174</v>
      </c>
      <c r="H337" s="146">
        <v>305</v>
      </c>
      <c r="I337" s="89">
        <f>SUM(I338:I338)</f>
        <v>0</v>
      </c>
      <c r="J337" s="89">
        <f>SUM(J338:J338)</f>
        <v>0</v>
      </c>
      <c r="K337" s="89">
        <f>SUM(K338:K338)</f>
        <v>0</v>
      </c>
      <c r="L337" s="89">
        <f>SUM(L338:L338)</f>
        <v>0</v>
      </c>
    </row>
    <row r="338" spans="1:12" ht="14.25" hidden="1">
      <c r="A338" s="100">
        <v>3</v>
      </c>
      <c r="B338" s="96">
        <v>3</v>
      </c>
      <c r="C338" s="97">
        <v>2</v>
      </c>
      <c r="D338" s="98">
        <v>1</v>
      </c>
      <c r="E338" s="96">
        <v>1</v>
      </c>
      <c r="F338" s="99">
        <v>1</v>
      </c>
      <c r="G338" s="98" t="s">
        <v>175</v>
      </c>
      <c r="H338" s="146">
        <v>306</v>
      </c>
      <c r="I338" s="156"/>
      <c r="J338" s="156"/>
      <c r="K338" s="156"/>
      <c r="L338" s="155"/>
    </row>
    <row r="339" spans="1:12" ht="14.25" hidden="1">
      <c r="A339" s="100">
        <v>3</v>
      </c>
      <c r="B339" s="96">
        <v>3</v>
      </c>
      <c r="C339" s="97">
        <v>2</v>
      </c>
      <c r="D339" s="98">
        <v>1</v>
      </c>
      <c r="E339" s="96">
        <v>2</v>
      </c>
      <c r="F339" s="99"/>
      <c r="G339" s="121" t="s">
        <v>198</v>
      </c>
      <c r="H339" s="146">
        <v>307</v>
      </c>
      <c r="I339" s="89">
        <f>SUM(I340:I341)</f>
        <v>0</v>
      </c>
      <c r="J339" s="89">
        <f>SUM(J340:J341)</f>
        <v>0</v>
      </c>
      <c r="K339" s="89">
        <f>SUM(K340:K341)</f>
        <v>0</v>
      </c>
      <c r="L339" s="89">
        <f>SUM(L340:L341)</f>
        <v>0</v>
      </c>
    </row>
    <row r="340" spans="1:12" ht="14.25" hidden="1">
      <c r="A340" s="100">
        <v>3</v>
      </c>
      <c r="B340" s="96">
        <v>3</v>
      </c>
      <c r="C340" s="97">
        <v>2</v>
      </c>
      <c r="D340" s="98">
        <v>1</v>
      </c>
      <c r="E340" s="96">
        <v>2</v>
      </c>
      <c r="F340" s="99">
        <v>1</v>
      </c>
      <c r="G340" s="121" t="s">
        <v>177</v>
      </c>
      <c r="H340" s="146">
        <v>308</v>
      </c>
      <c r="I340" s="156"/>
      <c r="J340" s="156"/>
      <c r="K340" s="156"/>
      <c r="L340" s="155"/>
    </row>
    <row r="341" spans="1:12" ht="14.25" hidden="1">
      <c r="A341" s="100">
        <v>3</v>
      </c>
      <c r="B341" s="96">
        <v>3</v>
      </c>
      <c r="C341" s="97">
        <v>2</v>
      </c>
      <c r="D341" s="98">
        <v>1</v>
      </c>
      <c r="E341" s="96">
        <v>2</v>
      </c>
      <c r="F341" s="99">
        <v>2</v>
      </c>
      <c r="G341" s="121" t="s">
        <v>178</v>
      </c>
      <c r="H341" s="146">
        <v>309</v>
      </c>
      <c r="I341" s="104"/>
      <c r="J341" s="104"/>
      <c r="K341" s="104"/>
      <c r="L341" s="104"/>
    </row>
    <row r="342" spans="1:12" ht="14.25" hidden="1">
      <c r="A342" s="100">
        <v>3</v>
      </c>
      <c r="B342" s="96">
        <v>3</v>
      </c>
      <c r="C342" s="97">
        <v>2</v>
      </c>
      <c r="D342" s="98">
        <v>1</v>
      </c>
      <c r="E342" s="96">
        <v>3</v>
      </c>
      <c r="F342" s="99"/>
      <c r="G342" s="121" t="s">
        <v>179</v>
      </c>
      <c r="H342" s="146">
        <v>310</v>
      </c>
      <c r="I342" s="89">
        <f>SUM(I343:I344)</f>
        <v>0</v>
      </c>
      <c r="J342" s="89">
        <f>SUM(J343:J344)</f>
        <v>0</v>
      </c>
      <c r="K342" s="89">
        <f>SUM(K343:K344)</f>
        <v>0</v>
      </c>
      <c r="L342" s="89">
        <f>SUM(L343:L344)</f>
        <v>0</v>
      </c>
    </row>
    <row r="343" spans="1:12" ht="14.25" hidden="1">
      <c r="A343" s="100">
        <v>3</v>
      </c>
      <c r="B343" s="96">
        <v>3</v>
      </c>
      <c r="C343" s="97">
        <v>2</v>
      </c>
      <c r="D343" s="98">
        <v>1</v>
      </c>
      <c r="E343" s="96">
        <v>3</v>
      </c>
      <c r="F343" s="99">
        <v>1</v>
      </c>
      <c r="G343" s="121" t="s">
        <v>180</v>
      </c>
      <c r="H343" s="146">
        <v>311</v>
      </c>
      <c r="I343" s="104"/>
      <c r="J343" s="104"/>
      <c r="K343" s="104"/>
      <c r="L343" s="104"/>
    </row>
    <row r="344" spans="1:12" ht="14.25" hidden="1">
      <c r="A344" s="100">
        <v>3</v>
      </c>
      <c r="B344" s="96">
        <v>3</v>
      </c>
      <c r="C344" s="97">
        <v>2</v>
      </c>
      <c r="D344" s="98">
        <v>1</v>
      </c>
      <c r="E344" s="96">
        <v>3</v>
      </c>
      <c r="F344" s="99">
        <v>2</v>
      </c>
      <c r="G344" s="121" t="s">
        <v>199</v>
      </c>
      <c r="H344" s="146">
        <v>312</v>
      </c>
      <c r="I344" s="122"/>
      <c r="J344" s="168"/>
      <c r="K344" s="122"/>
      <c r="L344" s="122"/>
    </row>
    <row r="345" spans="1:12" ht="14.25" hidden="1">
      <c r="A345" s="110">
        <v>3</v>
      </c>
      <c r="B345" s="110">
        <v>3</v>
      </c>
      <c r="C345" s="118">
        <v>2</v>
      </c>
      <c r="D345" s="121">
        <v>2</v>
      </c>
      <c r="E345" s="118"/>
      <c r="F345" s="120"/>
      <c r="G345" s="121" t="s">
        <v>212</v>
      </c>
      <c r="H345" s="146">
        <v>313</v>
      </c>
      <c r="I345" s="115">
        <f>I346</f>
        <v>0</v>
      </c>
      <c r="J345" s="169">
        <f>J346</f>
        <v>0</v>
      </c>
      <c r="K345" s="142">
        <f>K346</f>
        <v>0</v>
      </c>
      <c r="L345" s="142">
        <f>L346</f>
        <v>0</v>
      </c>
    </row>
    <row r="346" spans="1:12" ht="14.25" hidden="1">
      <c r="A346" s="100">
        <v>3</v>
      </c>
      <c r="B346" s="100">
        <v>3</v>
      </c>
      <c r="C346" s="96">
        <v>2</v>
      </c>
      <c r="D346" s="98">
        <v>2</v>
      </c>
      <c r="E346" s="96">
        <v>1</v>
      </c>
      <c r="F346" s="99"/>
      <c r="G346" s="121" t="s">
        <v>212</v>
      </c>
      <c r="H346" s="146">
        <v>314</v>
      </c>
      <c r="I346" s="89">
        <f>SUM(I347:I348)</f>
        <v>0</v>
      </c>
      <c r="J346" s="127">
        <f>SUM(J347:J348)</f>
        <v>0</v>
      </c>
      <c r="K346" s="101">
        <f>SUM(K347:K348)</f>
        <v>0</v>
      </c>
      <c r="L346" s="101">
        <f>SUM(L347:L348)</f>
        <v>0</v>
      </c>
    </row>
    <row r="347" spans="1:12" ht="26.25" hidden="1">
      <c r="A347" s="100">
        <v>3</v>
      </c>
      <c r="B347" s="100">
        <v>3</v>
      </c>
      <c r="C347" s="96">
        <v>2</v>
      </c>
      <c r="D347" s="98">
        <v>2</v>
      </c>
      <c r="E347" s="100">
        <v>1</v>
      </c>
      <c r="F347" s="132">
        <v>1</v>
      </c>
      <c r="G347" s="98" t="s">
        <v>213</v>
      </c>
      <c r="H347" s="146">
        <v>315</v>
      </c>
      <c r="I347" s="104"/>
      <c r="J347" s="104"/>
      <c r="K347" s="104"/>
      <c r="L347" s="104"/>
    </row>
    <row r="348" spans="1:12" ht="14.25" hidden="1">
      <c r="A348" s="110">
        <v>3</v>
      </c>
      <c r="B348" s="110">
        <v>3</v>
      </c>
      <c r="C348" s="111">
        <v>2</v>
      </c>
      <c r="D348" s="112">
        <v>2</v>
      </c>
      <c r="E348" s="113">
        <v>1</v>
      </c>
      <c r="F348" s="140">
        <v>2</v>
      </c>
      <c r="G348" s="113" t="s">
        <v>214</v>
      </c>
      <c r="H348" s="146">
        <v>316</v>
      </c>
      <c r="I348" s="104"/>
      <c r="J348" s="104"/>
      <c r="K348" s="104"/>
      <c r="L348" s="104"/>
    </row>
    <row r="349" spans="1:12" ht="26.25" hidden="1">
      <c r="A349" s="100">
        <v>3</v>
      </c>
      <c r="B349" s="100">
        <v>3</v>
      </c>
      <c r="C349" s="96">
        <v>2</v>
      </c>
      <c r="D349" s="97">
        <v>3</v>
      </c>
      <c r="E349" s="98"/>
      <c r="F349" s="132"/>
      <c r="G349" s="98" t="s">
        <v>215</v>
      </c>
      <c r="H349" s="146">
        <v>317</v>
      </c>
      <c r="I349" s="89">
        <f>I350</f>
        <v>0</v>
      </c>
      <c r="J349" s="127">
        <f>J350</f>
        <v>0</v>
      </c>
      <c r="K349" s="101">
        <f>K350</f>
        <v>0</v>
      </c>
      <c r="L349" s="101">
        <f>L350</f>
        <v>0</v>
      </c>
    </row>
    <row r="350" spans="1:12" ht="26.25" hidden="1">
      <c r="A350" s="100">
        <v>3</v>
      </c>
      <c r="B350" s="100">
        <v>3</v>
      </c>
      <c r="C350" s="96">
        <v>2</v>
      </c>
      <c r="D350" s="97">
        <v>3</v>
      </c>
      <c r="E350" s="98">
        <v>1</v>
      </c>
      <c r="F350" s="132"/>
      <c r="G350" s="98" t="s">
        <v>215</v>
      </c>
      <c r="H350" s="146">
        <v>318</v>
      </c>
      <c r="I350" s="89">
        <f>I351+I352</f>
        <v>0</v>
      </c>
      <c r="J350" s="89">
        <f>J351+J352</f>
        <v>0</v>
      </c>
      <c r="K350" s="89">
        <f>K351+K352</f>
        <v>0</v>
      </c>
      <c r="L350" s="89">
        <f>L351+L352</f>
        <v>0</v>
      </c>
    </row>
    <row r="351" spans="1:12" ht="26.25" hidden="1">
      <c r="A351" s="100">
        <v>3</v>
      </c>
      <c r="B351" s="100">
        <v>3</v>
      </c>
      <c r="C351" s="96">
        <v>2</v>
      </c>
      <c r="D351" s="97">
        <v>3</v>
      </c>
      <c r="E351" s="98">
        <v>1</v>
      </c>
      <c r="F351" s="132">
        <v>1</v>
      </c>
      <c r="G351" s="98" t="s">
        <v>216</v>
      </c>
      <c r="H351" s="146">
        <v>319</v>
      </c>
      <c r="I351" s="156"/>
      <c r="J351" s="156"/>
      <c r="K351" s="156"/>
      <c r="L351" s="155"/>
    </row>
    <row r="352" spans="1:12" ht="26.25" hidden="1">
      <c r="A352" s="100">
        <v>3</v>
      </c>
      <c r="B352" s="100">
        <v>3</v>
      </c>
      <c r="C352" s="96">
        <v>2</v>
      </c>
      <c r="D352" s="97">
        <v>3</v>
      </c>
      <c r="E352" s="98">
        <v>1</v>
      </c>
      <c r="F352" s="132">
        <v>2</v>
      </c>
      <c r="G352" s="98" t="s">
        <v>217</v>
      </c>
      <c r="H352" s="146">
        <v>320</v>
      </c>
      <c r="I352" s="104"/>
      <c r="J352" s="104"/>
      <c r="K352" s="104"/>
      <c r="L352" s="104"/>
    </row>
    <row r="353" spans="1:12" ht="14.25" hidden="1">
      <c r="A353" s="100">
        <v>3</v>
      </c>
      <c r="B353" s="100">
        <v>3</v>
      </c>
      <c r="C353" s="96">
        <v>2</v>
      </c>
      <c r="D353" s="97">
        <v>4</v>
      </c>
      <c r="E353" s="97"/>
      <c r="F353" s="99"/>
      <c r="G353" s="98" t="s">
        <v>218</v>
      </c>
      <c r="H353" s="146">
        <v>321</v>
      </c>
      <c r="I353" s="89">
        <f>I354</f>
        <v>0</v>
      </c>
      <c r="J353" s="127">
        <f>J354</f>
        <v>0</v>
      </c>
      <c r="K353" s="101">
        <f>K354</f>
        <v>0</v>
      </c>
      <c r="L353" s="101">
        <f>L354</f>
        <v>0</v>
      </c>
    </row>
    <row r="354" spans="1:12" ht="14.25" hidden="1">
      <c r="A354" s="117">
        <v>3</v>
      </c>
      <c r="B354" s="117">
        <v>3</v>
      </c>
      <c r="C354" s="93">
        <v>2</v>
      </c>
      <c r="D354" s="91">
        <v>4</v>
      </c>
      <c r="E354" s="91">
        <v>1</v>
      </c>
      <c r="F354" s="94"/>
      <c r="G354" s="98" t="s">
        <v>218</v>
      </c>
      <c r="H354" s="146">
        <v>322</v>
      </c>
      <c r="I354" s="107">
        <f>SUM(I355:I356)</f>
        <v>0</v>
      </c>
      <c r="J354" s="128">
        <f>SUM(J355:J356)</f>
        <v>0</v>
      </c>
      <c r="K354" s="108">
        <f>SUM(K355:K356)</f>
        <v>0</v>
      </c>
      <c r="L354" s="108">
        <f>SUM(L355:L356)</f>
        <v>0</v>
      </c>
    </row>
    <row r="355" spans="1:12" ht="14.25" hidden="1">
      <c r="A355" s="100">
        <v>3</v>
      </c>
      <c r="B355" s="100">
        <v>3</v>
      </c>
      <c r="C355" s="96">
        <v>2</v>
      </c>
      <c r="D355" s="97">
        <v>4</v>
      </c>
      <c r="E355" s="97">
        <v>1</v>
      </c>
      <c r="F355" s="99">
        <v>1</v>
      </c>
      <c r="G355" s="98" t="s">
        <v>219</v>
      </c>
      <c r="H355" s="146">
        <v>323</v>
      </c>
      <c r="I355" s="104"/>
      <c r="J355" s="104"/>
      <c r="K355" s="104"/>
      <c r="L355" s="104"/>
    </row>
    <row r="356" spans="1:12" ht="14.25" hidden="1">
      <c r="A356" s="100">
        <v>3</v>
      </c>
      <c r="B356" s="100">
        <v>3</v>
      </c>
      <c r="C356" s="96">
        <v>2</v>
      </c>
      <c r="D356" s="97">
        <v>4</v>
      </c>
      <c r="E356" s="97">
        <v>1</v>
      </c>
      <c r="F356" s="99">
        <v>2</v>
      </c>
      <c r="G356" s="98" t="s">
        <v>227</v>
      </c>
      <c r="H356" s="146">
        <v>324</v>
      </c>
      <c r="I356" s="104"/>
      <c r="J356" s="104"/>
      <c r="K356" s="104"/>
      <c r="L356" s="104"/>
    </row>
    <row r="357" spans="1:12" ht="14.25" hidden="1">
      <c r="A357" s="100">
        <v>3</v>
      </c>
      <c r="B357" s="100">
        <v>3</v>
      </c>
      <c r="C357" s="96">
        <v>2</v>
      </c>
      <c r="D357" s="97">
        <v>5</v>
      </c>
      <c r="E357" s="97"/>
      <c r="F357" s="99"/>
      <c r="G357" s="98" t="s">
        <v>221</v>
      </c>
      <c r="H357" s="146">
        <v>325</v>
      </c>
      <c r="I357" s="89">
        <f aca="true" t="shared" si="28" ref="I357:L358">I358</f>
        <v>0</v>
      </c>
      <c r="J357" s="127">
        <f t="shared" si="28"/>
        <v>0</v>
      </c>
      <c r="K357" s="101">
        <f t="shared" si="28"/>
        <v>0</v>
      </c>
      <c r="L357" s="101">
        <f t="shared" si="28"/>
        <v>0</v>
      </c>
    </row>
    <row r="358" spans="1:12" ht="14.25" hidden="1">
      <c r="A358" s="117">
        <v>3</v>
      </c>
      <c r="B358" s="117">
        <v>3</v>
      </c>
      <c r="C358" s="93">
        <v>2</v>
      </c>
      <c r="D358" s="91">
        <v>5</v>
      </c>
      <c r="E358" s="91">
        <v>1</v>
      </c>
      <c r="F358" s="94"/>
      <c r="G358" s="98" t="s">
        <v>221</v>
      </c>
      <c r="H358" s="146">
        <v>326</v>
      </c>
      <c r="I358" s="107">
        <f t="shared" si="28"/>
        <v>0</v>
      </c>
      <c r="J358" s="128">
        <f t="shared" si="28"/>
        <v>0</v>
      </c>
      <c r="K358" s="108">
        <f t="shared" si="28"/>
        <v>0</v>
      </c>
      <c r="L358" s="108">
        <f t="shared" si="28"/>
        <v>0</v>
      </c>
    </row>
    <row r="359" spans="1:12" ht="14.25" hidden="1">
      <c r="A359" s="100">
        <v>3</v>
      </c>
      <c r="B359" s="100">
        <v>3</v>
      </c>
      <c r="C359" s="96">
        <v>2</v>
      </c>
      <c r="D359" s="97">
        <v>5</v>
      </c>
      <c r="E359" s="97">
        <v>1</v>
      </c>
      <c r="F359" s="99">
        <v>1</v>
      </c>
      <c r="G359" s="98" t="s">
        <v>221</v>
      </c>
      <c r="H359" s="146">
        <v>327</v>
      </c>
      <c r="I359" s="156"/>
      <c r="J359" s="156"/>
      <c r="K359" s="156"/>
      <c r="L359" s="155"/>
    </row>
    <row r="360" spans="1:12" ht="14.25" hidden="1">
      <c r="A360" s="100">
        <v>3</v>
      </c>
      <c r="B360" s="100">
        <v>3</v>
      </c>
      <c r="C360" s="96">
        <v>2</v>
      </c>
      <c r="D360" s="97">
        <v>6</v>
      </c>
      <c r="E360" s="97"/>
      <c r="F360" s="99"/>
      <c r="G360" s="98" t="s">
        <v>192</v>
      </c>
      <c r="H360" s="146">
        <v>328</v>
      </c>
      <c r="I360" s="89">
        <f aca="true" t="shared" si="29" ref="I360:L361">I361</f>
        <v>0</v>
      </c>
      <c r="J360" s="127">
        <f t="shared" si="29"/>
        <v>0</v>
      </c>
      <c r="K360" s="101">
        <f t="shared" si="29"/>
        <v>0</v>
      </c>
      <c r="L360" s="101">
        <f t="shared" si="29"/>
        <v>0</v>
      </c>
    </row>
    <row r="361" spans="1:12" ht="14.25" hidden="1">
      <c r="A361" s="100">
        <v>3</v>
      </c>
      <c r="B361" s="100">
        <v>3</v>
      </c>
      <c r="C361" s="96">
        <v>2</v>
      </c>
      <c r="D361" s="97">
        <v>6</v>
      </c>
      <c r="E361" s="97">
        <v>1</v>
      </c>
      <c r="F361" s="99"/>
      <c r="G361" s="98" t="s">
        <v>192</v>
      </c>
      <c r="H361" s="146">
        <v>329</v>
      </c>
      <c r="I361" s="89">
        <f t="shared" si="29"/>
        <v>0</v>
      </c>
      <c r="J361" s="127">
        <f t="shared" si="29"/>
        <v>0</v>
      </c>
      <c r="K361" s="101">
        <f t="shared" si="29"/>
        <v>0</v>
      </c>
      <c r="L361" s="101">
        <f t="shared" si="29"/>
        <v>0</v>
      </c>
    </row>
    <row r="362" spans="1:12" ht="14.25" hidden="1">
      <c r="A362" s="110">
        <v>3</v>
      </c>
      <c r="B362" s="110">
        <v>3</v>
      </c>
      <c r="C362" s="111">
        <v>2</v>
      </c>
      <c r="D362" s="112">
        <v>6</v>
      </c>
      <c r="E362" s="112">
        <v>1</v>
      </c>
      <c r="F362" s="114">
        <v>1</v>
      </c>
      <c r="G362" s="113" t="s">
        <v>192</v>
      </c>
      <c r="H362" s="146">
        <v>330</v>
      </c>
      <c r="I362" s="156"/>
      <c r="J362" s="156"/>
      <c r="K362" s="156"/>
      <c r="L362" s="155"/>
    </row>
    <row r="363" spans="1:12" ht="14.25" hidden="1">
      <c r="A363" s="100">
        <v>3</v>
      </c>
      <c r="B363" s="100">
        <v>3</v>
      </c>
      <c r="C363" s="96">
        <v>2</v>
      </c>
      <c r="D363" s="97">
        <v>7</v>
      </c>
      <c r="E363" s="97"/>
      <c r="F363" s="99"/>
      <c r="G363" s="98" t="s">
        <v>223</v>
      </c>
      <c r="H363" s="146">
        <v>331</v>
      </c>
      <c r="I363" s="89">
        <f>I364</f>
        <v>0</v>
      </c>
      <c r="J363" s="127">
        <f>J364</f>
        <v>0</v>
      </c>
      <c r="K363" s="101">
        <f>K364</f>
        <v>0</v>
      </c>
      <c r="L363" s="101">
        <f>L364</f>
        <v>0</v>
      </c>
    </row>
    <row r="364" spans="1:12" ht="14.25" hidden="1">
      <c r="A364" s="110">
        <v>3</v>
      </c>
      <c r="B364" s="110">
        <v>3</v>
      </c>
      <c r="C364" s="111">
        <v>2</v>
      </c>
      <c r="D364" s="112">
        <v>7</v>
      </c>
      <c r="E364" s="112">
        <v>1</v>
      </c>
      <c r="F364" s="114"/>
      <c r="G364" s="98" t="s">
        <v>223</v>
      </c>
      <c r="H364" s="146">
        <v>332</v>
      </c>
      <c r="I364" s="89">
        <f>SUM(I365:I366)</f>
        <v>0</v>
      </c>
      <c r="J364" s="89">
        <f>SUM(J365:J366)</f>
        <v>0</v>
      </c>
      <c r="K364" s="89">
        <f>SUM(K365:K366)</f>
        <v>0</v>
      </c>
      <c r="L364" s="89">
        <f>SUM(L365:L366)</f>
        <v>0</v>
      </c>
    </row>
    <row r="365" spans="1:12" ht="26.25" hidden="1">
      <c r="A365" s="100">
        <v>3</v>
      </c>
      <c r="B365" s="100">
        <v>3</v>
      </c>
      <c r="C365" s="96">
        <v>2</v>
      </c>
      <c r="D365" s="97">
        <v>7</v>
      </c>
      <c r="E365" s="97">
        <v>1</v>
      </c>
      <c r="F365" s="99">
        <v>1</v>
      </c>
      <c r="G365" s="98" t="s">
        <v>224</v>
      </c>
      <c r="H365" s="146">
        <v>333</v>
      </c>
      <c r="I365" s="156"/>
      <c r="J365" s="156"/>
      <c r="K365" s="156"/>
      <c r="L365" s="155"/>
    </row>
    <row r="366" spans="1:12" ht="26.25" hidden="1">
      <c r="A366" s="100">
        <v>3</v>
      </c>
      <c r="B366" s="100">
        <v>3</v>
      </c>
      <c r="C366" s="96">
        <v>2</v>
      </c>
      <c r="D366" s="97">
        <v>7</v>
      </c>
      <c r="E366" s="97">
        <v>1</v>
      </c>
      <c r="F366" s="99">
        <v>2</v>
      </c>
      <c r="G366" s="98" t="s">
        <v>225</v>
      </c>
      <c r="H366" s="146">
        <v>334</v>
      </c>
      <c r="I366" s="104"/>
      <c r="J366" s="104"/>
      <c r="K366" s="104"/>
      <c r="L366" s="104"/>
    </row>
    <row r="367" spans="1:12" ht="14.25">
      <c r="A367" s="170"/>
      <c r="B367" s="170"/>
      <c r="C367" s="171"/>
      <c r="D367" s="172"/>
      <c r="E367" s="173"/>
      <c r="F367" s="174"/>
      <c r="G367" s="175" t="s">
        <v>228</v>
      </c>
      <c r="H367" s="146">
        <v>335</v>
      </c>
      <c r="I367" s="137">
        <f>SUM(I33+I183)</f>
        <v>1392900</v>
      </c>
      <c r="J367" s="137">
        <f>SUM(J33+J183)</f>
        <v>332300</v>
      </c>
      <c r="K367" s="137">
        <f>SUM(K33+K183)</f>
        <v>261606.18</v>
      </c>
      <c r="L367" s="137">
        <f>SUM(L33+L183)</f>
        <v>261560.88</v>
      </c>
    </row>
    <row r="368" spans="1:12" ht="14.25">
      <c r="A368" s="9" t="s">
        <v>229</v>
      </c>
      <c r="B368" s="9"/>
      <c r="C368" s="9"/>
      <c r="D368" s="9"/>
      <c r="E368" s="9"/>
      <c r="F368" s="9"/>
      <c r="G368" s="9"/>
      <c r="H368" s="9"/>
      <c r="I368" s="176"/>
      <c r="J368" s="176"/>
      <c r="K368" s="177" t="s">
        <v>230</v>
      </c>
      <c r="L368" s="177"/>
    </row>
    <row r="369" spans="1:12" ht="14.25">
      <c r="A369" s="178"/>
      <c r="B369" s="178"/>
      <c r="C369" s="178"/>
      <c r="D369" s="179" t="s">
        <v>231</v>
      </c>
      <c r="E369" s="180"/>
      <c r="F369" s="180"/>
      <c r="G369" s="180"/>
      <c r="H369" s="30"/>
      <c r="I369" s="179" t="s">
        <v>232</v>
      </c>
      <c r="J369" s="180"/>
      <c r="K369" s="181" t="s">
        <v>233</v>
      </c>
      <c r="L369" s="181"/>
    </row>
    <row r="370" spans="1:12" ht="14.25">
      <c r="A370" s="22"/>
      <c r="B370" s="22"/>
      <c r="C370" s="22"/>
      <c r="D370" s="22"/>
      <c r="E370" s="22"/>
      <c r="F370" s="23"/>
      <c r="G370" s="22"/>
      <c r="H370" s="22"/>
      <c r="I370" s="182"/>
      <c r="J370" s="22"/>
      <c r="K370" s="182"/>
      <c r="L370" s="182"/>
    </row>
    <row r="371" spans="1:12" ht="14.25">
      <c r="A371" s="9" t="s">
        <v>234</v>
      </c>
      <c r="B371" s="9"/>
      <c r="C371" s="9"/>
      <c r="D371" s="9"/>
      <c r="E371" s="9"/>
      <c r="F371" s="9"/>
      <c r="G371" s="9"/>
      <c r="H371" s="9"/>
      <c r="I371" s="176"/>
      <c r="J371" s="176"/>
      <c r="K371" s="177" t="s">
        <v>235</v>
      </c>
      <c r="L371" s="177"/>
    </row>
    <row r="372" spans="1:12" ht="14.25">
      <c r="A372" s="22"/>
      <c r="B372" s="22"/>
      <c r="C372" s="22"/>
      <c r="D372" s="179" t="s">
        <v>236</v>
      </c>
      <c r="E372" s="180"/>
      <c r="F372" s="180"/>
      <c r="G372" s="180"/>
      <c r="H372" s="183"/>
      <c r="I372" s="179" t="s">
        <v>232</v>
      </c>
      <c r="J372" s="180"/>
      <c r="K372" s="181" t="s">
        <v>233</v>
      </c>
      <c r="L372" s="181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D28" sqref="D28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20.57421875" style="0" customWidth="1"/>
    <col min="4" max="4" width="14.8515625" style="0" customWidth="1"/>
    <col min="5" max="5" width="17.00390625" style="0" customWidth="1"/>
    <col min="6" max="6" width="13.421875" style="0" customWidth="1"/>
    <col min="7" max="7" width="12.57421875" style="0" customWidth="1"/>
    <col min="8" max="8" width="16.7109375" style="0" customWidth="1"/>
    <col min="9" max="9" width="24.00390625" style="0" customWidth="1"/>
    <col min="10" max="10" width="21.140625" style="0" customWidth="1"/>
  </cols>
  <sheetData>
    <row r="1" spans="9:10" ht="10.5" customHeight="1">
      <c r="I1" s="367" t="s">
        <v>0</v>
      </c>
      <c r="J1" s="368"/>
    </row>
    <row r="2" spans="9:10" ht="10.5" customHeight="1">
      <c r="I2" s="367" t="s">
        <v>1</v>
      </c>
      <c r="J2" s="368"/>
    </row>
    <row r="3" spans="9:10" ht="10.5" customHeight="1">
      <c r="I3" s="367" t="s">
        <v>2</v>
      </c>
      <c r="J3" s="368"/>
    </row>
    <row r="4" spans="9:10" ht="10.5" customHeight="1">
      <c r="I4" s="367" t="s">
        <v>4</v>
      </c>
      <c r="J4" s="368"/>
    </row>
    <row r="5" spans="9:10" ht="10.5" customHeight="1">
      <c r="I5" s="367" t="s">
        <v>265</v>
      </c>
      <c r="J5" s="368"/>
    </row>
    <row r="6" spans="9:10" ht="10.5" customHeight="1">
      <c r="I6" s="369"/>
      <c r="J6" s="370"/>
    </row>
    <row r="7" spans="9:10" ht="10.5" customHeight="1">
      <c r="I7" s="369"/>
      <c r="J7" s="370"/>
    </row>
    <row r="8" spans="2:10" ht="10.5" customHeight="1">
      <c r="B8" s="371" t="s">
        <v>266</v>
      </c>
      <c r="C8" s="371"/>
      <c r="D8" s="371"/>
      <c r="E8" s="371"/>
      <c r="F8" s="371"/>
      <c r="G8" s="371"/>
      <c r="H8" s="371"/>
      <c r="I8" s="371"/>
      <c r="J8" s="371"/>
    </row>
    <row r="9" spans="2:10" ht="10.5" customHeight="1">
      <c r="B9" s="372" t="s">
        <v>267</v>
      </c>
      <c r="C9" s="372"/>
      <c r="D9" s="372"/>
      <c r="E9" s="372"/>
      <c r="F9" s="372"/>
      <c r="G9" s="372"/>
      <c r="H9" s="372"/>
      <c r="I9" s="372"/>
      <c r="J9" s="372"/>
    </row>
    <row r="10" spans="2:10" ht="10.5" customHeight="1">
      <c r="B10" s="373"/>
      <c r="C10" s="373"/>
      <c r="D10" s="373"/>
      <c r="E10" s="373"/>
      <c r="F10" s="373"/>
      <c r="G10" s="373"/>
      <c r="H10" s="373"/>
      <c r="I10" s="373"/>
      <c r="J10" s="373"/>
    </row>
    <row r="11" spans="2:10" ht="10.5" customHeight="1">
      <c r="B11" s="374"/>
      <c r="C11" s="374"/>
      <c r="D11" s="374"/>
      <c r="E11" s="374"/>
      <c r="F11" s="374"/>
      <c r="G11" s="374"/>
      <c r="H11" s="374"/>
      <c r="I11" s="374"/>
      <c r="J11" s="374"/>
    </row>
    <row r="12" spans="2:10" ht="10.5" customHeight="1">
      <c r="B12" s="375" t="s">
        <v>268</v>
      </c>
      <c r="C12" s="375"/>
      <c r="D12" s="375"/>
      <c r="E12" s="375"/>
      <c r="F12" s="375"/>
      <c r="G12" s="375"/>
      <c r="H12" s="375"/>
      <c r="I12" s="375"/>
      <c r="J12" s="375"/>
    </row>
    <row r="13" spans="4:6" ht="10.5" customHeight="1">
      <c r="D13" s="376"/>
      <c r="E13" s="376" t="s">
        <v>12</v>
      </c>
      <c r="F13" s="376"/>
    </row>
    <row r="14" spans="2:10" ht="10.5" customHeight="1">
      <c r="B14" s="377" t="s">
        <v>13</v>
      </c>
      <c r="C14" s="377"/>
      <c r="D14" s="377"/>
      <c r="E14" s="377"/>
      <c r="F14" s="377"/>
      <c r="G14" s="377"/>
      <c r="H14" s="377"/>
      <c r="I14" s="377"/>
      <c r="J14" s="377"/>
    </row>
    <row r="15" spans="2:10" ht="10.5" customHeight="1">
      <c r="B15" s="378" t="s">
        <v>269</v>
      </c>
      <c r="C15" s="378"/>
      <c r="D15" s="378"/>
      <c r="E15" s="378"/>
      <c r="F15" s="378"/>
      <c r="G15" s="378"/>
      <c r="H15" s="378"/>
      <c r="I15" s="378"/>
      <c r="J15" s="378"/>
    </row>
    <row r="16" ht="10.5" customHeight="1"/>
    <row r="17" spans="4:6" ht="10.5" customHeight="1">
      <c r="D17" s="379">
        <v>45021</v>
      </c>
      <c r="E17" s="380" t="s">
        <v>270</v>
      </c>
      <c r="F17" s="381">
        <v>23</v>
      </c>
    </row>
    <row r="18" spans="4:10" ht="10.5" customHeight="1">
      <c r="D18" s="382" t="s">
        <v>271</v>
      </c>
      <c r="E18" s="370"/>
      <c r="F18" s="370"/>
      <c r="G18" s="370"/>
      <c r="H18" s="370"/>
      <c r="I18" s="370"/>
      <c r="J18" s="370"/>
    </row>
    <row r="19" spans="5:10" ht="10.5" customHeight="1">
      <c r="E19" s="370"/>
      <c r="F19" s="370"/>
      <c r="G19" s="370"/>
      <c r="H19" s="370"/>
      <c r="I19" s="370"/>
      <c r="J19" s="370"/>
    </row>
    <row r="20" spans="5:10" ht="10.5" customHeight="1">
      <c r="E20" s="370"/>
      <c r="F20" s="370"/>
      <c r="G20" s="370"/>
      <c r="H20" s="370"/>
      <c r="I20" s="370"/>
      <c r="J20" s="370" t="s">
        <v>272</v>
      </c>
    </row>
    <row r="21" spans="5:10" ht="10.5" customHeight="1">
      <c r="E21" s="370"/>
      <c r="F21" s="370"/>
      <c r="G21" s="370"/>
      <c r="I21" s="370" t="s">
        <v>273</v>
      </c>
      <c r="J21" s="383"/>
    </row>
    <row r="22" spans="5:10" ht="10.5" customHeight="1">
      <c r="E22" s="370"/>
      <c r="F22" s="370"/>
      <c r="G22" s="370"/>
      <c r="H22" s="370"/>
      <c r="I22" s="370" t="s">
        <v>20</v>
      </c>
      <c r="J22" s="383"/>
    </row>
    <row r="23" spans="5:10" ht="10.5" customHeight="1">
      <c r="E23" s="370"/>
      <c r="F23" s="370"/>
      <c r="G23" s="370"/>
      <c r="H23" s="370"/>
      <c r="I23" s="370" t="s">
        <v>21</v>
      </c>
      <c r="J23" s="383">
        <v>190192277</v>
      </c>
    </row>
    <row r="24" spans="2:10" ht="10.5" customHeight="1">
      <c r="B24" s="384"/>
      <c r="C24" s="384"/>
      <c r="D24" s="384"/>
      <c r="E24" s="384"/>
      <c r="F24" s="384"/>
      <c r="G24" s="384"/>
      <c r="H24" s="384"/>
      <c r="I24" s="384"/>
      <c r="J24" s="384"/>
    </row>
    <row r="25" spans="3:10" ht="10.5" customHeight="1">
      <c r="C25" s="385"/>
      <c r="J25" s="386" t="s">
        <v>274</v>
      </c>
    </row>
    <row r="26" spans="2:10" ht="171">
      <c r="B26" s="387" t="s">
        <v>275</v>
      </c>
      <c r="C26" s="388" t="s">
        <v>276</v>
      </c>
      <c r="D26" s="388" t="s">
        <v>277</v>
      </c>
      <c r="E26" s="388" t="s">
        <v>278</v>
      </c>
      <c r="F26" s="388" t="s">
        <v>279</v>
      </c>
      <c r="G26" s="388" t="s">
        <v>280</v>
      </c>
      <c r="H26" s="388" t="s">
        <v>281</v>
      </c>
      <c r="I26" s="388" t="s">
        <v>282</v>
      </c>
      <c r="J26" s="388" t="s">
        <v>283</v>
      </c>
    </row>
    <row r="27" spans="2:10" ht="14.25">
      <c r="B27" s="389">
        <v>1</v>
      </c>
      <c r="C27" s="389">
        <v>2</v>
      </c>
      <c r="D27" s="389">
        <v>3</v>
      </c>
      <c r="E27" s="389">
        <v>4</v>
      </c>
      <c r="F27" s="389">
        <v>5</v>
      </c>
      <c r="G27" s="389">
        <v>6</v>
      </c>
      <c r="H27" s="389">
        <v>7</v>
      </c>
      <c r="I27" s="389">
        <v>8</v>
      </c>
      <c r="J27" s="389">
        <v>9</v>
      </c>
    </row>
    <row r="28" spans="2:10" ht="62.25">
      <c r="B28" s="390" t="s">
        <v>284</v>
      </c>
      <c r="C28" s="391"/>
      <c r="D28" s="391">
        <v>27100</v>
      </c>
      <c r="E28" s="391">
        <v>4404.38</v>
      </c>
      <c r="F28" s="391">
        <v>4404.38</v>
      </c>
      <c r="G28" s="391">
        <v>4470.6</v>
      </c>
      <c r="H28" s="391">
        <v>0</v>
      </c>
      <c r="I28" s="391">
        <v>0</v>
      </c>
      <c r="J28" s="391">
        <v>0</v>
      </c>
    </row>
    <row r="29" spans="2:10" ht="14.25">
      <c r="B29" s="392" t="s">
        <v>285</v>
      </c>
      <c r="C29" s="393"/>
      <c r="D29" s="393">
        <v>100</v>
      </c>
      <c r="E29" s="393">
        <v>0</v>
      </c>
      <c r="F29" s="393">
        <v>0</v>
      </c>
      <c r="G29" s="393">
        <v>0</v>
      </c>
      <c r="H29" s="393">
        <v>0</v>
      </c>
      <c r="I29" s="393">
        <v>0</v>
      </c>
      <c r="J29" s="393">
        <v>0</v>
      </c>
    </row>
    <row r="30" spans="2:10" ht="14.25">
      <c r="B30" s="392" t="s">
        <v>286</v>
      </c>
      <c r="C30" s="393"/>
      <c r="D30" s="393">
        <v>200</v>
      </c>
      <c r="E30" s="393">
        <v>0</v>
      </c>
      <c r="F30" s="393">
        <v>0</v>
      </c>
      <c r="G30" s="393">
        <v>0</v>
      </c>
      <c r="H30" s="393">
        <v>0</v>
      </c>
      <c r="I30" s="393">
        <v>0</v>
      </c>
      <c r="J30" s="393">
        <v>0</v>
      </c>
    </row>
    <row r="31" spans="2:10" ht="14.25">
      <c r="B31" s="392" t="s">
        <v>287</v>
      </c>
      <c r="C31" s="393"/>
      <c r="D31" s="393">
        <v>26800</v>
      </c>
      <c r="E31" s="393">
        <v>4404.38</v>
      </c>
      <c r="F31" s="393">
        <v>4404.38</v>
      </c>
      <c r="G31" s="393">
        <v>4470.6</v>
      </c>
      <c r="H31" s="393">
        <v>0</v>
      </c>
      <c r="I31" s="393">
        <v>0</v>
      </c>
      <c r="J31" s="393">
        <v>0</v>
      </c>
    </row>
    <row r="32" spans="2:10" ht="14.25">
      <c r="B32" s="394" t="s">
        <v>288</v>
      </c>
      <c r="C32" s="395"/>
      <c r="D32" s="395"/>
      <c r="E32" s="395"/>
      <c r="F32" s="395"/>
      <c r="G32" s="395"/>
      <c r="H32" s="395"/>
      <c r="I32" s="395"/>
      <c r="J32" s="395"/>
    </row>
    <row r="33" spans="2:10" ht="14.25">
      <c r="B33" s="396"/>
      <c r="C33" s="397"/>
      <c r="D33" s="397"/>
      <c r="E33" s="397"/>
      <c r="F33" s="397"/>
      <c r="G33" s="397"/>
      <c r="H33" s="397"/>
      <c r="I33" s="397"/>
      <c r="J33" s="397"/>
    </row>
    <row r="34" spans="2:9" ht="15">
      <c r="B34" s="398" t="s">
        <v>229</v>
      </c>
      <c r="E34" s="399"/>
      <c r="G34" s="400"/>
      <c r="I34" s="399" t="s">
        <v>230</v>
      </c>
    </row>
    <row r="35" spans="2:10" ht="14.25">
      <c r="B35" s="384" t="s">
        <v>289</v>
      </c>
      <c r="C35" s="370"/>
      <c r="D35" s="370"/>
      <c r="E35" s="384" t="s">
        <v>232</v>
      </c>
      <c r="F35" s="370"/>
      <c r="G35" s="401"/>
      <c r="H35" s="370"/>
      <c r="I35" s="384" t="s">
        <v>233</v>
      </c>
      <c r="J35" s="370"/>
    </row>
    <row r="36" spans="2:10" ht="14.25">
      <c r="B36" s="370"/>
      <c r="C36" s="370"/>
      <c r="D36" s="370"/>
      <c r="E36" s="384"/>
      <c r="F36" s="370"/>
      <c r="G36" s="370"/>
      <c r="H36" s="370"/>
      <c r="I36" s="370"/>
      <c r="J36" s="370"/>
    </row>
    <row r="37" spans="2:10" ht="14.25">
      <c r="B37" s="402" t="s">
        <v>234</v>
      </c>
      <c r="C37" s="370"/>
      <c r="D37" s="370"/>
      <c r="E37" s="403"/>
      <c r="F37" s="370"/>
      <c r="G37" s="370"/>
      <c r="H37" s="370"/>
      <c r="I37" s="402" t="s">
        <v>235</v>
      </c>
      <c r="J37" s="370"/>
    </row>
    <row r="38" spans="1:10" ht="24">
      <c r="A38" s="404"/>
      <c r="B38" s="405" t="s">
        <v>290</v>
      </c>
      <c r="C38" s="406"/>
      <c r="D38" s="406"/>
      <c r="E38" s="407" t="s">
        <v>232</v>
      </c>
      <c r="F38" s="406"/>
      <c r="G38" s="406"/>
      <c r="H38" s="406"/>
      <c r="I38" s="407" t="s">
        <v>233</v>
      </c>
      <c r="J38" s="406"/>
    </row>
    <row r="40" ht="15">
      <c r="E40" s="368" t="s">
        <v>291</v>
      </c>
    </row>
  </sheetData>
  <sheetProtection/>
  <mergeCells count="7">
    <mergeCell ref="B32:J32"/>
    <mergeCell ref="B8:J8"/>
    <mergeCell ref="B9:J9"/>
    <mergeCell ref="B11:J11"/>
    <mergeCell ref="B12:J12"/>
    <mergeCell ref="B14:J14"/>
    <mergeCell ref="B15:J1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8"/>
  <sheetViews>
    <sheetView tabSelected="1" zoomScalePageLayoutView="0" workbookViewId="0" topLeftCell="A25">
      <selection activeCell="A75" sqref="A75:IV90"/>
    </sheetView>
  </sheetViews>
  <sheetFormatPr defaultColWidth="9.140625" defaultRowHeight="15"/>
  <cols>
    <col min="1" max="2" width="1.8515625" style="14" customWidth="1"/>
    <col min="3" max="3" width="1.57421875" style="14" customWidth="1"/>
    <col min="4" max="4" width="2.28125" style="14" customWidth="1"/>
    <col min="5" max="5" width="2.00390625" style="14" customWidth="1"/>
    <col min="6" max="6" width="2.421875" style="14" customWidth="1"/>
    <col min="7" max="7" width="35.8515625" style="411" customWidth="1"/>
    <col min="8" max="8" width="3.421875" style="504" customWidth="1"/>
    <col min="9" max="10" width="10.7109375" style="411" customWidth="1"/>
    <col min="11" max="11" width="11.7109375" style="411" customWidth="1"/>
  </cols>
  <sheetData>
    <row r="1" spans="1:11" ht="14.25">
      <c r="A1" s="408"/>
      <c r="B1" s="408"/>
      <c r="C1" s="408"/>
      <c r="D1" s="408"/>
      <c r="E1" s="408"/>
      <c r="F1" s="408"/>
      <c r="G1" s="408"/>
      <c r="H1" s="409" t="s">
        <v>292</v>
      </c>
      <c r="I1" s="410"/>
      <c r="K1" s="408"/>
    </row>
    <row r="2" spans="1:11" ht="14.25">
      <c r="A2" s="408"/>
      <c r="B2" s="408"/>
      <c r="C2" s="408"/>
      <c r="D2" s="408"/>
      <c r="E2" s="408"/>
      <c r="F2" s="408"/>
      <c r="G2" s="408"/>
      <c r="H2" s="409" t="s">
        <v>293</v>
      </c>
      <c r="I2" s="410"/>
      <c r="K2" s="408"/>
    </row>
    <row r="3" spans="1:11" ht="15">
      <c r="A3" s="408"/>
      <c r="B3" s="408"/>
      <c r="C3" s="408"/>
      <c r="D3" s="408"/>
      <c r="E3" s="408"/>
      <c r="F3" s="408"/>
      <c r="G3" s="408"/>
      <c r="H3" s="409" t="s">
        <v>294</v>
      </c>
      <c r="I3" s="410"/>
      <c r="J3" s="412"/>
      <c r="K3" s="408"/>
    </row>
    <row r="4" spans="1:11" ht="15">
      <c r="A4" s="408"/>
      <c r="B4" s="408"/>
      <c r="C4" s="408"/>
      <c r="D4" s="408"/>
      <c r="E4" s="408"/>
      <c r="F4" s="408"/>
      <c r="G4" s="408"/>
      <c r="H4" s="2"/>
      <c r="J4" s="412"/>
      <c r="K4" s="408"/>
    </row>
    <row r="5" spans="1:11" ht="14.25">
      <c r="A5" s="413" t="s">
        <v>6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</row>
    <row r="6" spans="1:11" ht="14.25">
      <c r="A6" s="414" t="s">
        <v>295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1" ht="14.25">
      <c r="A7" s="415" t="s">
        <v>296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</row>
    <row r="8" spans="1:11" ht="14.25">
      <c r="A8" s="416"/>
      <c r="B8" s="416"/>
      <c r="C8" s="416"/>
      <c r="D8" s="416"/>
      <c r="E8" s="416"/>
      <c r="F8" s="417"/>
      <c r="G8" s="418"/>
      <c r="H8" s="418"/>
      <c r="I8" s="415"/>
      <c r="J8" s="415"/>
      <c r="K8" s="415"/>
    </row>
    <row r="9" spans="1:11" ht="14.25">
      <c r="A9" s="419" t="s">
        <v>297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</row>
    <row r="10" spans="1:11" ht="14.25">
      <c r="A10" s="421"/>
      <c r="B10" s="422"/>
      <c r="C10" s="422"/>
      <c r="D10" s="422"/>
      <c r="E10" s="422"/>
      <c r="F10" s="422"/>
      <c r="G10" s="422"/>
      <c r="H10" s="422"/>
      <c r="I10" s="422"/>
      <c r="J10" s="422"/>
      <c r="K10" s="422"/>
    </row>
    <row r="11" spans="1:11" ht="14.25">
      <c r="A11" s="423" t="s">
        <v>11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 ht="14.25">
      <c r="A12" s="415" t="s">
        <v>298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</row>
    <row r="13" spans="1:11" ht="14.25">
      <c r="A13" s="415" t="s">
        <v>13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</row>
    <row r="14" spans="1:11" ht="14.25">
      <c r="A14" s="421"/>
      <c r="B14" s="422"/>
      <c r="C14" s="422"/>
      <c r="D14" s="422"/>
      <c r="E14" s="422"/>
      <c r="F14" s="422"/>
      <c r="G14" s="417"/>
      <c r="H14" s="417"/>
      <c r="I14" s="417"/>
      <c r="J14" s="417"/>
      <c r="K14" s="417"/>
    </row>
    <row r="15" spans="1:11" ht="14.25">
      <c r="A15" s="413" t="s">
        <v>299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</row>
    <row r="16" spans="1:11" ht="14.25">
      <c r="A16" s="424" t="s">
        <v>300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</row>
    <row r="17" spans="1:11" ht="14.25">
      <c r="A17" s="424" t="s">
        <v>271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</row>
    <row r="18" spans="1:11" ht="14.25">
      <c r="A18" s="415"/>
      <c r="B18" s="415"/>
      <c r="C18" s="415"/>
      <c r="D18" s="415"/>
      <c r="E18" s="415"/>
      <c r="F18" s="415"/>
      <c r="G18" s="415"/>
      <c r="H18" s="415"/>
      <c r="I18" s="415"/>
      <c r="J18" s="415"/>
      <c r="K18" s="415"/>
    </row>
    <row r="19" spans="1:11" ht="14.25">
      <c r="A19" s="425"/>
      <c r="B19" s="417"/>
      <c r="C19" s="417"/>
      <c r="D19" s="417"/>
      <c r="E19" s="417"/>
      <c r="F19" s="417"/>
      <c r="G19" s="417"/>
      <c r="H19" s="417"/>
      <c r="I19" s="426"/>
      <c r="J19" s="427"/>
      <c r="K19" s="428" t="s">
        <v>18</v>
      </c>
    </row>
    <row r="20" spans="1:11" ht="14.25">
      <c r="A20" s="425"/>
      <c r="B20" s="417"/>
      <c r="C20" s="417"/>
      <c r="D20" s="417"/>
      <c r="E20" s="417"/>
      <c r="F20" s="417"/>
      <c r="G20" s="417"/>
      <c r="H20" s="417"/>
      <c r="I20" s="429"/>
      <c r="J20" s="429" t="s">
        <v>301</v>
      </c>
      <c r="K20" s="430"/>
    </row>
    <row r="21" spans="1:11" ht="14.25">
      <c r="A21" s="425"/>
      <c r="B21" s="417"/>
      <c r="C21" s="417"/>
      <c r="D21" s="417"/>
      <c r="E21" s="417"/>
      <c r="F21" s="417"/>
      <c r="G21" s="417"/>
      <c r="H21" s="417"/>
      <c r="I21" s="429"/>
      <c r="J21" s="429" t="s">
        <v>20</v>
      </c>
      <c r="K21" s="430"/>
    </row>
    <row r="22" spans="1:11" ht="14.25">
      <c r="A22" s="425"/>
      <c r="B22" s="417"/>
      <c r="C22" s="417"/>
      <c r="D22" s="417"/>
      <c r="E22" s="417"/>
      <c r="F22" s="417"/>
      <c r="G22" s="417"/>
      <c r="H22" s="417"/>
      <c r="I22" s="431"/>
      <c r="J22" s="429" t="s">
        <v>21</v>
      </c>
      <c r="K22" s="430" t="s">
        <v>22</v>
      </c>
    </row>
    <row r="23" spans="1:11" ht="14.25">
      <c r="A23" s="416"/>
      <c r="B23" s="416"/>
      <c r="C23" s="416"/>
      <c r="D23" s="416"/>
      <c r="E23" s="416"/>
      <c r="F23" s="416"/>
      <c r="G23" s="417"/>
      <c r="H23" s="417"/>
      <c r="I23" s="432"/>
      <c r="J23" s="432"/>
      <c r="K23" s="433"/>
    </row>
    <row r="24" spans="1:11" ht="14.25">
      <c r="A24" s="416"/>
      <c r="B24" s="416"/>
      <c r="C24" s="416"/>
      <c r="D24" s="416"/>
      <c r="E24" s="416"/>
      <c r="F24" s="416"/>
      <c r="G24" s="434"/>
      <c r="H24" s="417"/>
      <c r="I24" s="432"/>
      <c r="J24" s="432"/>
      <c r="K24" s="431" t="s">
        <v>302</v>
      </c>
    </row>
    <row r="25" spans="1:11" ht="14.25">
      <c r="A25" s="435" t="s">
        <v>31</v>
      </c>
      <c r="B25" s="436"/>
      <c r="C25" s="436"/>
      <c r="D25" s="436"/>
      <c r="E25" s="436"/>
      <c r="F25" s="437"/>
      <c r="G25" s="438" t="s">
        <v>32</v>
      </c>
      <c r="H25" s="438" t="s">
        <v>303</v>
      </c>
      <c r="I25" s="439" t="s">
        <v>304</v>
      </c>
      <c r="J25" s="440"/>
      <c r="K25" s="441"/>
    </row>
    <row r="26" spans="1:11" ht="14.25">
      <c r="A26" s="442"/>
      <c r="B26" s="443"/>
      <c r="C26" s="443"/>
      <c r="D26" s="443"/>
      <c r="E26" s="443"/>
      <c r="F26" s="444"/>
      <c r="G26" s="445"/>
      <c r="H26" s="445"/>
      <c r="I26" s="446" t="s">
        <v>305</v>
      </c>
      <c r="J26" s="447"/>
      <c r="K26" s="448"/>
    </row>
    <row r="27" spans="1:11" ht="22.5" customHeight="1">
      <c r="A27" s="442"/>
      <c r="B27" s="443"/>
      <c r="C27" s="443"/>
      <c r="D27" s="443"/>
      <c r="E27" s="443"/>
      <c r="F27" s="444"/>
      <c r="G27" s="445"/>
      <c r="H27" s="445"/>
      <c r="I27" s="438" t="s">
        <v>306</v>
      </c>
      <c r="J27" s="449" t="s">
        <v>307</v>
      </c>
      <c r="K27" s="450"/>
    </row>
    <row r="28" spans="1:11" ht="33.75">
      <c r="A28" s="451"/>
      <c r="B28" s="452"/>
      <c r="C28" s="452"/>
      <c r="D28" s="452"/>
      <c r="E28" s="452"/>
      <c r="F28" s="453"/>
      <c r="G28" s="454"/>
      <c r="H28" s="454"/>
      <c r="I28" s="454"/>
      <c r="J28" s="455" t="s">
        <v>308</v>
      </c>
      <c r="K28" s="455" t="s">
        <v>309</v>
      </c>
    </row>
    <row r="29" spans="1:11" ht="14.25">
      <c r="A29" s="456">
        <v>1</v>
      </c>
      <c r="B29" s="457"/>
      <c r="C29" s="457"/>
      <c r="D29" s="457"/>
      <c r="E29" s="457"/>
      <c r="F29" s="458"/>
      <c r="G29" s="459">
        <v>2</v>
      </c>
      <c r="H29" s="459">
        <v>3</v>
      </c>
      <c r="I29" s="459">
        <v>4</v>
      </c>
      <c r="J29" s="459">
        <v>5</v>
      </c>
      <c r="K29" s="459">
        <v>6</v>
      </c>
    </row>
    <row r="30" spans="1:11" ht="14.25">
      <c r="A30" s="460">
        <v>2</v>
      </c>
      <c r="B30" s="460"/>
      <c r="C30" s="461"/>
      <c r="D30" s="461"/>
      <c r="E30" s="461"/>
      <c r="F30" s="461"/>
      <c r="G30" s="462" t="s">
        <v>310</v>
      </c>
      <c r="H30" s="459">
        <v>1</v>
      </c>
      <c r="I30" s="463">
        <f>I31+I37+I39+I42+I47+I59+I66+I75+I81</f>
        <v>12.72</v>
      </c>
      <c r="J30" s="463">
        <f>J31+J37+J39+J42+J47+J59+J66+J75+J81</f>
        <v>102.26</v>
      </c>
      <c r="K30" s="463">
        <f>K31+K37+K39+K42+K47+K59+K66+K75+K81</f>
        <v>0</v>
      </c>
    </row>
    <row r="31" spans="1:11" ht="14.25">
      <c r="A31" s="460">
        <v>2</v>
      </c>
      <c r="B31" s="460">
        <v>1</v>
      </c>
      <c r="C31" s="460"/>
      <c r="D31" s="460"/>
      <c r="E31" s="460"/>
      <c r="F31" s="460"/>
      <c r="G31" s="464" t="s">
        <v>43</v>
      </c>
      <c r="H31" s="465">
        <v>2</v>
      </c>
      <c r="I31" s="466">
        <f>+I32+I36</f>
        <v>0</v>
      </c>
      <c r="J31" s="466">
        <f>+J32+J36</f>
        <v>73.61</v>
      </c>
      <c r="K31" s="466">
        <f>+K32+K36</f>
        <v>0</v>
      </c>
    </row>
    <row r="32" spans="1:11" ht="14.25">
      <c r="A32" s="461">
        <v>2</v>
      </c>
      <c r="B32" s="461">
        <v>1</v>
      </c>
      <c r="C32" s="461">
        <v>1</v>
      </c>
      <c r="D32" s="461"/>
      <c r="E32" s="461"/>
      <c r="F32" s="461"/>
      <c r="G32" s="467" t="s">
        <v>311</v>
      </c>
      <c r="H32" s="459">
        <v>3</v>
      </c>
      <c r="I32" s="468">
        <f>+I33+I35</f>
        <v>0</v>
      </c>
      <c r="J32" s="468">
        <f>+J33+J35</f>
        <v>72.08</v>
      </c>
      <c r="K32" s="468">
        <f>+K33+K35</f>
        <v>0</v>
      </c>
    </row>
    <row r="33" spans="1:11" ht="14.25">
      <c r="A33" s="461">
        <v>2</v>
      </c>
      <c r="B33" s="461">
        <v>1</v>
      </c>
      <c r="C33" s="461">
        <v>1</v>
      </c>
      <c r="D33" s="461">
        <v>1</v>
      </c>
      <c r="E33" s="461">
        <v>1</v>
      </c>
      <c r="F33" s="461">
        <v>1</v>
      </c>
      <c r="G33" s="467" t="s">
        <v>312</v>
      </c>
      <c r="H33" s="459">
        <v>4</v>
      </c>
      <c r="I33" s="468"/>
      <c r="J33" s="468">
        <v>72.08</v>
      </c>
      <c r="K33" s="468"/>
    </row>
    <row r="34" spans="1:11" ht="14.25">
      <c r="A34" s="461"/>
      <c r="B34" s="461"/>
      <c r="C34" s="461"/>
      <c r="D34" s="461"/>
      <c r="E34" s="461"/>
      <c r="F34" s="461"/>
      <c r="G34" s="467" t="s">
        <v>313</v>
      </c>
      <c r="H34" s="459">
        <v>5</v>
      </c>
      <c r="I34" s="468"/>
      <c r="J34" s="468">
        <v>14.68</v>
      </c>
      <c r="K34" s="468"/>
    </row>
    <row r="35" spans="1:11" ht="14.25" hidden="1">
      <c r="A35" s="461">
        <v>2</v>
      </c>
      <c r="B35" s="461">
        <v>1</v>
      </c>
      <c r="C35" s="461">
        <v>1</v>
      </c>
      <c r="D35" s="461">
        <v>1</v>
      </c>
      <c r="E35" s="461">
        <v>2</v>
      </c>
      <c r="F35" s="461">
        <v>1</v>
      </c>
      <c r="G35" s="467" t="s">
        <v>46</v>
      </c>
      <c r="H35" s="459">
        <v>6</v>
      </c>
      <c r="I35" s="468"/>
      <c r="J35" s="468"/>
      <c r="K35" s="468"/>
    </row>
    <row r="36" spans="1:11" ht="14.25">
      <c r="A36" s="461">
        <v>2</v>
      </c>
      <c r="B36" s="461">
        <v>1</v>
      </c>
      <c r="C36" s="461">
        <v>2</v>
      </c>
      <c r="D36" s="461"/>
      <c r="E36" s="461"/>
      <c r="F36" s="461"/>
      <c r="G36" s="467" t="s">
        <v>47</v>
      </c>
      <c r="H36" s="459">
        <v>7</v>
      </c>
      <c r="I36" s="468"/>
      <c r="J36" s="468">
        <v>1.53</v>
      </c>
      <c r="K36" s="468"/>
    </row>
    <row r="37" spans="1:11" ht="14.25">
      <c r="A37" s="460">
        <v>2</v>
      </c>
      <c r="B37" s="460">
        <v>2</v>
      </c>
      <c r="C37" s="460"/>
      <c r="D37" s="460"/>
      <c r="E37" s="460"/>
      <c r="F37" s="460"/>
      <c r="G37" s="464" t="s">
        <v>314</v>
      </c>
      <c r="H37" s="465">
        <v>8</v>
      </c>
      <c r="I37" s="469">
        <f>+I38</f>
        <v>12.59</v>
      </c>
      <c r="J37" s="469">
        <f>+J38</f>
        <v>24.48</v>
      </c>
      <c r="K37" s="469">
        <f>+K38</f>
        <v>0</v>
      </c>
    </row>
    <row r="38" spans="1:11" ht="14.25">
      <c r="A38" s="461">
        <v>2</v>
      </c>
      <c r="B38" s="461">
        <v>2</v>
      </c>
      <c r="C38" s="461">
        <v>1</v>
      </c>
      <c r="D38" s="461"/>
      <c r="E38" s="461"/>
      <c r="F38" s="461"/>
      <c r="G38" s="467" t="s">
        <v>314</v>
      </c>
      <c r="H38" s="459">
        <v>9</v>
      </c>
      <c r="I38" s="468">
        <v>12.59</v>
      </c>
      <c r="J38" s="468">
        <v>24.48</v>
      </c>
      <c r="K38" s="463"/>
    </row>
    <row r="39" spans="1:11" ht="14.25" hidden="1">
      <c r="A39" s="460">
        <v>2</v>
      </c>
      <c r="B39" s="460">
        <v>3</v>
      </c>
      <c r="C39" s="460"/>
      <c r="D39" s="460"/>
      <c r="E39" s="460"/>
      <c r="F39" s="460"/>
      <c r="G39" s="464" t="s">
        <v>64</v>
      </c>
      <c r="H39" s="465">
        <v>10</v>
      </c>
      <c r="I39" s="466">
        <f>+I40+I41</f>
        <v>0</v>
      </c>
      <c r="J39" s="466">
        <f>+J40+J41</f>
        <v>0</v>
      </c>
      <c r="K39" s="466">
        <f>+K40+K41</f>
        <v>0</v>
      </c>
    </row>
    <row r="40" spans="1:11" ht="14.25" hidden="1">
      <c r="A40" s="461">
        <v>2</v>
      </c>
      <c r="B40" s="461">
        <v>3</v>
      </c>
      <c r="C40" s="461">
        <v>1</v>
      </c>
      <c r="D40" s="461"/>
      <c r="E40" s="461"/>
      <c r="F40" s="461"/>
      <c r="G40" s="467" t="s">
        <v>65</v>
      </c>
      <c r="H40" s="459">
        <v>11</v>
      </c>
      <c r="I40" s="468"/>
      <c r="J40" s="468"/>
      <c r="K40" s="468"/>
    </row>
    <row r="41" spans="1:11" ht="14.25" hidden="1">
      <c r="A41" s="461">
        <v>2</v>
      </c>
      <c r="B41" s="461">
        <v>3</v>
      </c>
      <c r="C41" s="461">
        <v>2</v>
      </c>
      <c r="D41" s="461"/>
      <c r="E41" s="461"/>
      <c r="F41" s="461"/>
      <c r="G41" s="467" t="s">
        <v>76</v>
      </c>
      <c r="H41" s="459">
        <v>12</v>
      </c>
      <c r="I41" s="463"/>
      <c r="J41" s="463"/>
      <c r="K41" s="463"/>
    </row>
    <row r="42" spans="1:11" ht="14.25" hidden="1">
      <c r="A42" s="460">
        <v>2</v>
      </c>
      <c r="B42" s="460">
        <v>4</v>
      </c>
      <c r="C42" s="460"/>
      <c r="D42" s="460"/>
      <c r="E42" s="460"/>
      <c r="F42" s="460"/>
      <c r="G42" s="464" t="s">
        <v>77</v>
      </c>
      <c r="H42" s="465">
        <v>13</v>
      </c>
      <c r="I42" s="466">
        <f>+I43</f>
        <v>0</v>
      </c>
      <c r="J42" s="466">
        <f>+J43</f>
        <v>0</v>
      </c>
      <c r="K42" s="466">
        <f>+K43</f>
        <v>0</v>
      </c>
    </row>
    <row r="43" spans="1:11" ht="14.25" hidden="1">
      <c r="A43" s="461">
        <v>2</v>
      </c>
      <c r="B43" s="461">
        <v>4</v>
      </c>
      <c r="C43" s="461">
        <v>1</v>
      </c>
      <c r="D43" s="461"/>
      <c r="E43" s="461"/>
      <c r="F43" s="461"/>
      <c r="G43" s="467" t="s">
        <v>315</v>
      </c>
      <c r="H43" s="459">
        <v>14</v>
      </c>
      <c r="I43" s="468">
        <f>+I44+I45+I46</f>
        <v>0</v>
      </c>
      <c r="J43" s="468">
        <f>+J44+J45+J46</f>
        <v>0</v>
      </c>
      <c r="K43" s="468">
        <f>+K44+K45+K46</f>
        <v>0</v>
      </c>
    </row>
    <row r="44" spans="1:11" ht="14.25" hidden="1">
      <c r="A44" s="461">
        <v>2</v>
      </c>
      <c r="B44" s="461">
        <v>4</v>
      </c>
      <c r="C44" s="461">
        <v>1</v>
      </c>
      <c r="D44" s="461">
        <v>1</v>
      </c>
      <c r="E44" s="461">
        <v>1</v>
      </c>
      <c r="F44" s="461">
        <v>1</v>
      </c>
      <c r="G44" s="467" t="s">
        <v>79</v>
      </c>
      <c r="H44" s="459">
        <v>15</v>
      </c>
      <c r="I44" s="463"/>
      <c r="J44" s="463"/>
      <c r="K44" s="470"/>
    </row>
    <row r="45" spans="1:11" ht="14.25" hidden="1">
      <c r="A45" s="461">
        <v>2</v>
      </c>
      <c r="B45" s="461">
        <v>4</v>
      </c>
      <c r="C45" s="461">
        <v>1</v>
      </c>
      <c r="D45" s="461">
        <v>1</v>
      </c>
      <c r="E45" s="461">
        <v>1</v>
      </c>
      <c r="F45" s="461">
        <v>2</v>
      </c>
      <c r="G45" s="467" t="s">
        <v>80</v>
      </c>
      <c r="H45" s="459">
        <v>16</v>
      </c>
      <c r="I45" s="463"/>
      <c r="J45" s="463"/>
      <c r="K45" s="470"/>
    </row>
    <row r="46" spans="1:11" ht="14.25" hidden="1">
      <c r="A46" s="461">
        <v>2</v>
      </c>
      <c r="B46" s="461">
        <v>4</v>
      </c>
      <c r="C46" s="461">
        <v>1</v>
      </c>
      <c r="D46" s="461">
        <v>1</v>
      </c>
      <c r="E46" s="461">
        <v>1</v>
      </c>
      <c r="F46" s="461">
        <v>3</v>
      </c>
      <c r="G46" s="467" t="s">
        <v>81</v>
      </c>
      <c r="H46" s="459">
        <v>17</v>
      </c>
      <c r="I46" s="463"/>
      <c r="J46" s="463"/>
      <c r="K46" s="470"/>
    </row>
    <row r="47" spans="1:11" ht="14.25" hidden="1">
      <c r="A47" s="460">
        <v>2</v>
      </c>
      <c r="B47" s="460">
        <v>5</v>
      </c>
      <c r="C47" s="460"/>
      <c r="D47" s="460"/>
      <c r="E47" s="460"/>
      <c r="F47" s="460"/>
      <c r="G47" s="464" t="s">
        <v>82</v>
      </c>
      <c r="H47" s="465">
        <v>18</v>
      </c>
      <c r="I47" s="466">
        <f>+I48+I51+I54</f>
        <v>0</v>
      </c>
      <c r="J47" s="466">
        <f>+J48+J51+J54</f>
        <v>0</v>
      </c>
      <c r="K47" s="466">
        <f>+K48+K51+K54</f>
        <v>0</v>
      </c>
    </row>
    <row r="48" spans="1:11" ht="14.25" hidden="1">
      <c r="A48" s="461">
        <v>2</v>
      </c>
      <c r="B48" s="461">
        <v>5</v>
      </c>
      <c r="C48" s="461">
        <v>1</v>
      </c>
      <c r="D48" s="461"/>
      <c r="E48" s="461"/>
      <c r="F48" s="461"/>
      <c r="G48" s="467" t="s">
        <v>83</v>
      </c>
      <c r="H48" s="459">
        <v>19</v>
      </c>
      <c r="I48" s="468">
        <f>+I49+I50</f>
        <v>0</v>
      </c>
      <c r="J48" s="468">
        <f>+J49+J50</f>
        <v>0</v>
      </c>
      <c r="K48" s="468">
        <f>+K49+K50</f>
        <v>0</v>
      </c>
    </row>
    <row r="49" spans="1:11" ht="14.25" hidden="1">
      <c r="A49" s="461">
        <v>2</v>
      </c>
      <c r="B49" s="461">
        <v>5</v>
      </c>
      <c r="C49" s="461">
        <v>1</v>
      </c>
      <c r="D49" s="461">
        <v>1</v>
      </c>
      <c r="E49" s="461">
        <v>1</v>
      </c>
      <c r="F49" s="461">
        <v>1</v>
      </c>
      <c r="G49" s="467" t="s">
        <v>84</v>
      </c>
      <c r="H49" s="459">
        <v>20</v>
      </c>
      <c r="I49" s="463"/>
      <c r="J49" s="463"/>
      <c r="K49" s="470"/>
    </row>
    <row r="50" spans="1:11" ht="14.25" hidden="1">
      <c r="A50" s="461">
        <v>2</v>
      </c>
      <c r="B50" s="461">
        <v>5</v>
      </c>
      <c r="C50" s="461">
        <v>1</v>
      </c>
      <c r="D50" s="461">
        <v>1</v>
      </c>
      <c r="E50" s="461">
        <v>1</v>
      </c>
      <c r="F50" s="461">
        <v>2</v>
      </c>
      <c r="G50" s="467" t="s">
        <v>85</v>
      </c>
      <c r="H50" s="459">
        <v>21</v>
      </c>
      <c r="I50" s="463"/>
      <c r="J50" s="463"/>
      <c r="K50" s="470"/>
    </row>
    <row r="51" spans="1:11" ht="14.25" hidden="1">
      <c r="A51" s="461">
        <v>2</v>
      </c>
      <c r="B51" s="461">
        <v>5</v>
      </c>
      <c r="C51" s="461">
        <v>2</v>
      </c>
      <c r="D51" s="461"/>
      <c r="E51" s="461"/>
      <c r="F51" s="461"/>
      <c r="G51" s="467" t="s">
        <v>86</v>
      </c>
      <c r="H51" s="459">
        <v>22</v>
      </c>
      <c r="I51" s="468">
        <f>+I52+I53</f>
        <v>0</v>
      </c>
      <c r="J51" s="468">
        <f>+J52+J53</f>
        <v>0</v>
      </c>
      <c r="K51" s="468">
        <f>+K52+K53</f>
        <v>0</v>
      </c>
    </row>
    <row r="52" spans="1:11" ht="24" hidden="1">
      <c r="A52" s="461">
        <v>2</v>
      </c>
      <c r="B52" s="461">
        <v>5</v>
      </c>
      <c r="C52" s="461">
        <v>2</v>
      </c>
      <c r="D52" s="461">
        <v>1</v>
      </c>
      <c r="E52" s="461">
        <v>1</v>
      </c>
      <c r="F52" s="461">
        <v>1</v>
      </c>
      <c r="G52" s="467" t="s">
        <v>87</v>
      </c>
      <c r="H52" s="459">
        <v>23</v>
      </c>
      <c r="I52" s="463"/>
      <c r="J52" s="463"/>
      <c r="K52" s="470"/>
    </row>
    <row r="53" spans="1:11" ht="14.25" hidden="1">
      <c r="A53" s="461">
        <v>2</v>
      </c>
      <c r="B53" s="461">
        <v>5</v>
      </c>
      <c r="C53" s="461">
        <v>2</v>
      </c>
      <c r="D53" s="461">
        <v>1</v>
      </c>
      <c r="E53" s="461">
        <v>1</v>
      </c>
      <c r="F53" s="461">
        <v>2</v>
      </c>
      <c r="G53" s="467" t="s">
        <v>316</v>
      </c>
      <c r="H53" s="459">
        <v>24</v>
      </c>
      <c r="I53" s="463"/>
      <c r="J53" s="463"/>
      <c r="K53" s="470"/>
    </row>
    <row r="54" spans="1:11" ht="14.25" hidden="1">
      <c r="A54" s="461">
        <v>2</v>
      </c>
      <c r="B54" s="461">
        <v>5</v>
      </c>
      <c r="C54" s="461">
        <v>3</v>
      </c>
      <c r="D54" s="461"/>
      <c r="E54" s="461"/>
      <c r="F54" s="461"/>
      <c r="G54" s="467" t="s">
        <v>317</v>
      </c>
      <c r="H54" s="459">
        <v>25</v>
      </c>
      <c r="I54" s="468">
        <f>+I55+I56+I57+I58</f>
        <v>0</v>
      </c>
      <c r="J54" s="468">
        <f>+J55+J56+J57+J58</f>
        <v>0</v>
      </c>
      <c r="K54" s="468">
        <f>+K55+K56+K57+K58</f>
        <v>0</v>
      </c>
    </row>
    <row r="55" spans="1:11" ht="24" hidden="1">
      <c r="A55" s="461">
        <v>2</v>
      </c>
      <c r="B55" s="461">
        <v>5</v>
      </c>
      <c r="C55" s="461">
        <v>3</v>
      </c>
      <c r="D55" s="461">
        <v>1</v>
      </c>
      <c r="E55" s="461">
        <v>1</v>
      </c>
      <c r="F55" s="461">
        <v>1</v>
      </c>
      <c r="G55" s="467" t="s">
        <v>90</v>
      </c>
      <c r="H55" s="459">
        <v>26</v>
      </c>
      <c r="I55" s="463"/>
      <c r="J55" s="463"/>
      <c r="K55" s="470"/>
    </row>
    <row r="56" spans="1:11" ht="14.25" hidden="1">
      <c r="A56" s="461">
        <v>2</v>
      </c>
      <c r="B56" s="461">
        <v>5</v>
      </c>
      <c r="C56" s="461">
        <v>3</v>
      </c>
      <c r="D56" s="461">
        <v>1</v>
      </c>
      <c r="E56" s="461">
        <v>1</v>
      </c>
      <c r="F56" s="461">
        <v>2</v>
      </c>
      <c r="G56" s="467" t="s">
        <v>91</v>
      </c>
      <c r="H56" s="459">
        <v>27</v>
      </c>
      <c r="I56" s="463"/>
      <c r="J56" s="463"/>
      <c r="K56" s="470"/>
    </row>
    <row r="57" spans="1:11" ht="24" hidden="1">
      <c r="A57" s="461">
        <v>2</v>
      </c>
      <c r="B57" s="461">
        <v>5</v>
      </c>
      <c r="C57" s="461">
        <v>3</v>
      </c>
      <c r="D57" s="461">
        <v>2</v>
      </c>
      <c r="E57" s="461">
        <v>1</v>
      </c>
      <c r="F57" s="461">
        <v>1</v>
      </c>
      <c r="G57" s="471" t="s">
        <v>92</v>
      </c>
      <c r="H57" s="459">
        <v>28</v>
      </c>
      <c r="I57" s="463"/>
      <c r="J57" s="463"/>
      <c r="K57" s="470"/>
    </row>
    <row r="58" spans="1:11" ht="14.25" hidden="1">
      <c r="A58" s="461">
        <v>2</v>
      </c>
      <c r="B58" s="461">
        <v>5</v>
      </c>
      <c r="C58" s="461">
        <v>3</v>
      </c>
      <c r="D58" s="461">
        <v>2</v>
      </c>
      <c r="E58" s="461">
        <v>1</v>
      </c>
      <c r="F58" s="461">
        <v>2</v>
      </c>
      <c r="G58" s="471" t="s">
        <v>93</v>
      </c>
      <c r="H58" s="459">
        <v>29</v>
      </c>
      <c r="I58" s="463"/>
      <c r="J58" s="463"/>
      <c r="K58" s="470"/>
    </row>
    <row r="59" spans="1:11" ht="14.25" hidden="1">
      <c r="A59" s="460">
        <v>2</v>
      </c>
      <c r="B59" s="460">
        <v>6</v>
      </c>
      <c r="C59" s="460"/>
      <c r="D59" s="460"/>
      <c r="E59" s="460"/>
      <c r="F59" s="460"/>
      <c r="G59" s="464" t="s">
        <v>94</v>
      </c>
      <c r="H59" s="465">
        <v>30</v>
      </c>
      <c r="I59" s="466">
        <f>+I60+I61+I62+I63+I64+I65</f>
        <v>0</v>
      </c>
      <c r="J59" s="466">
        <f>+J60+J61+J62+J63+J64+J65</f>
        <v>0</v>
      </c>
      <c r="K59" s="466">
        <f>+K60+K61+K62+K63+K64+K65</f>
        <v>0</v>
      </c>
    </row>
    <row r="60" spans="1:11" ht="14.25" hidden="1">
      <c r="A60" s="461">
        <v>2</v>
      </c>
      <c r="B60" s="461">
        <v>6</v>
      </c>
      <c r="C60" s="461">
        <v>1</v>
      </c>
      <c r="D60" s="461"/>
      <c r="E60" s="461"/>
      <c r="F60" s="461"/>
      <c r="G60" s="467" t="s">
        <v>318</v>
      </c>
      <c r="H60" s="459">
        <v>31</v>
      </c>
      <c r="I60" s="468"/>
      <c r="J60" s="468"/>
      <c r="K60" s="468"/>
    </row>
    <row r="61" spans="1:11" ht="14.25" hidden="1">
      <c r="A61" s="461">
        <v>2</v>
      </c>
      <c r="B61" s="461">
        <v>6</v>
      </c>
      <c r="C61" s="461">
        <v>2</v>
      </c>
      <c r="D61" s="461"/>
      <c r="E61" s="461"/>
      <c r="F61" s="461"/>
      <c r="G61" s="467" t="s">
        <v>319</v>
      </c>
      <c r="H61" s="459">
        <v>32</v>
      </c>
      <c r="I61" s="468"/>
      <c r="J61" s="468"/>
      <c r="K61" s="468"/>
    </row>
    <row r="62" spans="1:11" ht="14.25" hidden="1">
      <c r="A62" s="461">
        <v>2</v>
      </c>
      <c r="B62" s="461">
        <v>6</v>
      </c>
      <c r="C62" s="461">
        <v>3</v>
      </c>
      <c r="D62" s="461"/>
      <c r="E62" s="461"/>
      <c r="F62" s="461"/>
      <c r="G62" s="467" t="s">
        <v>320</v>
      </c>
      <c r="H62" s="459">
        <v>33</v>
      </c>
      <c r="I62" s="468"/>
      <c r="J62" s="468"/>
      <c r="K62" s="468"/>
    </row>
    <row r="63" spans="1:11" ht="24" hidden="1">
      <c r="A63" s="461">
        <v>2</v>
      </c>
      <c r="B63" s="461">
        <v>6</v>
      </c>
      <c r="C63" s="461">
        <v>4</v>
      </c>
      <c r="D63" s="461"/>
      <c r="E63" s="461"/>
      <c r="F63" s="461"/>
      <c r="G63" s="467" t="s">
        <v>100</v>
      </c>
      <c r="H63" s="459">
        <v>34</v>
      </c>
      <c r="I63" s="468"/>
      <c r="J63" s="468"/>
      <c r="K63" s="468"/>
    </row>
    <row r="64" spans="1:11" ht="24" hidden="1">
      <c r="A64" s="461">
        <v>2</v>
      </c>
      <c r="B64" s="461">
        <v>6</v>
      </c>
      <c r="C64" s="461">
        <v>5</v>
      </c>
      <c r="D64" s="461"/>
      <c r="E64" s="461"/>
      <c r="F64" s="461"/>
      <c r="G64" s="467" t="s">
        <v>102</v>
      </c>
      <c r="H64" s="459">
        <v>35</v>
      </c>
      <c r="I64" s="468"/>
      <c r="J64" s="468"/>
      <c r="K64" s="468"/>
    </row>
    <row r="65" spans="1:11" ht="14.25" hidden="1">
      <c r="A65" s="461">
        <v>2</v>
      </c>
      <c r="B65" s="461">
        <v>6</v>
      </c>
      <c r="C65" s="461">
        <v>6</v>
      </c>
      <c r="D65" s="461"/>
      <c r="E65" s="461"/>
      <c r="F65" s="461"/>
      <c r="G65" s="467" t="s">
        <v>103</v>
      </c>
      <c r="H65" s="459">
        <v>36</v>
      </c>
      <c r="I65" s="468"/>
      <c r="J65" s="468"/>
      <c r="K65" s="468"/>
    </row>
    <row r="66" spans="1:11" ht="14.25">
      <c r="A66" s="460">
        <v>2</v>
      </c>
      <c r="B66" s="460">
        <v>7</v>
      </c>
      <c r="C66" s="461"/>
      <c r="D66" s="461"/>
      <c r="E66" s="461"/>
      <c r="F66" s="461"/>
      <c r="G66" s="464" t="s">
        <v>104</v>
      </c>
      <c r="H66" s="465">
        <v>37</v>
      </c>
      <c r="I66" s="466">
        <f>+I67+I70+I74</f>
        <v>0.13</v>
      </c>
      <c r="J66" s="466">
        <f>+J67+J70+J74</f>
        <v>4.17</v>
      </c>
      <c r="K66" s="466">
        <f>+K67+K70+K74</f>
        <v>0</v>
      </c>
    </row>
    <row r="67" spans="1:11" ht="14.25" hidden="1">
      <c r="A67" s="461">
        <v>2</v>
      </c>
      <c r="B67" s="461">
        <v>7</v>
      </c>
      <c r="C67" s="461">
        <v>1</v>
      </c>
      <c r="D67" s="461"/>
      <c r="E67" s="461"/>
      <c r="F67" s="461"/>
      <c r="G67" s="472" t="s">
        <v>321</v>
      </c>
      <c r="H67" s="459">
        <v>38</v>
      </c>
      <c r="I67" s="468">
        <f>+I68+I69</f>
        <v>0</v>
      </c>
      <c r="J67" s="468">
        <f>+J68+J69</f>
        <v>0</v>
      </c>
      <c r="K67" s="468">
        <f>+K68+K69</f>
        <v>0</v>
      </c>
    </row>
    <row r="68" spans="1:11" ht="14.25" hidden="1">
      <c r="A68" s="461">
        <v>2</v>
      </c>
      <c r="B68" s="461">
        <v>7</v>
      </c>
      <c r="C68" s="461">
        <v>1</v>
      </c>
      <c r="D68" s="461">
        <v>1</v>
      </c>
      <c r="E68" s="461">
        <v>1</v>
      </c>
      <c r="F68" s="461">
        <v>1</v>
      </c>
      <c r="G68" s="472" t="s">
        <v>106</v>
      </c>
      <c r="H68" s="459">
        <v>39</v>
      </c>
      <c r="I68" s="463"/>
      <c r="J68" s="463"/>
      <c r="K68" s="470"/>
    </row>
    <row r="69" spans="1:11" ht="14.25" hidden="1">
      <c r="A69" s="461">
        <v>2</v>
      </c>
      <c r="B69" s="461">
        <v>7</v>
      </c>
      <c r="C69" s="461">
        <v>1</v>
      </c>
      <c r="D69" s="461">
        <v>1</v>
      </c>
      <c r="E69" s="461">
        <v>1</v>
      </c>
      <c r="F69" s="461">
        <v>2</v>
      </c>
      <c r="G69" s="472" t="s">
        <v>107</v>
      </c>
      <c r="H69" s="459">
        <v>40</v>
      </c>
      <c r="I69" s="463"/>
      <c r="J69" s="463"/>
      <c r="K69" s="470"/>
    </row>
    <row r="70" spans="1:11" ht="14.25">
      <c r="A70" s="461">
        <v>2</v>
      </c>
      <c r="B70" s="461">
        <v>7</v>
      </c>
      <c r="C70" s="461">
        <v>2</v>
      </c>
      <c r="D70" s="461"/>
      <c r="E70" s="461"/>
      <c r="F70" s="461"/>
      <c r="G70" s="467" t="s">
        <v>322</v>
      </c>
      <c r="H70" s="459">
        <v>41</v>
      </c>
      <c r="I70" s="468">
        <f>+I71+I72+I73</f>
        <v>0.13</v>
      </c>
      <c r="J70" s="468">
        <f>+J71+J72+J73</f>
        <v>3.5</v>
      </c>
      <c r="K70" s="468">
        <f>+K71+K72+K73</f>
        <v>0</v>
      </c>
    </row>
    <row r="71" spans="1:11" ht="14.25" hidden="1">
      <c r="A71" s="461">
        <v>2</v>
      </c>
      <c r="B71" s="461">
        <v>7</v>
      </c>
      <c r="C71" s="461">
        <v>2</v>
      </c>
      <c r="D71" s="461">
        <v>1</v>
      </c>
      <c r="E71" s="461">
        <v>1</v>
      </c>
      <c r="F71" s="461">
        <v>1</v>
      </c>
      <c r="G71" s="467" t="s">
        <v>323</v>
      </c>
      <c r="H71" s="459">
        <v>42</v>
      </c>
      <c r="I71" s="463"/>
      <c r="J71" s="463"/>
      <c r="K71" s="470"/>
    </row>
    <row r="72" spans="1:11" ht="14.25">
      <c r="A72" s="461">
        <v>2</v>
      </c>
      <c r="B72" s="461">
        <v>7</v>
      </c>
      <c r="C72" s="461">
        <v>2</v>
      </c>
      <c r="D72" s="461">
        <v>1</v>
      </c>
      <c r="E72" s="461">
        <v>1</v>
      </c>
      <c r="F72" s="461">
        <v>2</v>
      </c>
      <c r="G72" s="467" t="s">
        <v>324</v>
      </c>
      <c r="H72" s="459">
        <v>43</v>
      </c>
      <c r="I72" s="463">
        <v>0.13</v>
      </c>
      <c r="J72" s="463">
        <v>3.5</v>
      </c>
      <c r="K72" s="470"/>
    </row>
    <row r="73" spans="1:11" ht="14.25" hidden="1">
      <c r="A73" s="461">
        <v>2</v>
      </c>
      <c r="B73" s="461">
        <v>7</v>
      </c>
      <c r="C73" s="461">
        <v>2</v>
      </c>
      <c r="D73" s="461">
        <v>2</v>
      </c>
      <c r="E73" s="461">
        <v>1</v>
      </c>
      <c r="F73" s="461">
        <v>1</v>
      </c>
      <c r="G73" s="467" t="s">
        <v>112</v>
      </c>
      <c r="H73" s="459">
        <v>44</v>
      </c>
      <c r="I73" s="463"/>
      <c r="J73" s="463"/>
      <c r="K73" s="470"/>
    </row>
    <row r="74" spans="1:11" ht="14.25">
      <c r="A74" s="461">
        <v>2</v>
      </c>
      <c r="B74" s="461">
        <v>7</v>
      </c>
      <c r="C74" s="461">
        <v>3</v>
      </c>
      <c r="D74" s="461"/>
      <c r="E74" s="461"/>
      <c r="F74" s="461"/>
      <c r="G74" s="467" t="s">
        <v>113</v>
      </c>
      <c r="H74" s="459">
        <v>45</v>
      </c>
      <c r="I74" s="468"/>
      <c r="J74" s="468">
        <v>0.67</v>
      </c>
      <c r="K74" s="468"/>
    </row>
    <row r="75" spans="1:11" ht="14.25" hidden="1">
      <c r="A75" s="460">
        <v>2</v>
      </c>
      <c r="B75" s="460">
        <v>8</v>
      </c>
      <c r="C75" s="460"/>
      <c r="D75" s="460"/>
      <c r="E75" s="460"/>
      <c r="F75" s="460"/>
      <c r="G75" s="464" t="s">
        <v>325</v>
      </c>
      <c r="H75" s="465">
        <v>46</v>
      </c>
      <c r="I75" s="466">
        <f>+I76+I80</f>
        <v>0</v>
      </c>
      <c r="J75" s="466">
        <f>+J76+J80</f>
        <v>0</v>
      </c>
      <c r="K75" s="466">
        <f>+K76+K80</f>
        <v>0</v>
      </c>
    </row>
    <row r="76" spans="1:11" ht="14.25" hidden="1">
      <c r="A76" s="461">
        <v>2</v>
      </c>
      <c r="B76" s="461">
        <v>8</v>
      </c>
      <c r="C76" s="461">
        <v>1</v>
      </c>
      <c r="D76" s="461">
        <v>1</v>
      </c>
      <c r="E76" s="461"/>
      <c r="F76" s="461"/>
      <c r="G76" s="467" t="s">
        <v>117</v>
      </c>
      <c r="H76" s="459">
        <v>47</v>
      </c>
      <c r="I76" s="468">
        <f>+I77+I78+I79</f>
        <v>0</v>
      </c>
      <c r="J76" s="468">
        <f>+J77+J78+J79</f>
        <v>0</v>
      </c>
      <c r="K76" s="468">
        <f>+K77+K78+K79</f>
        <v>0</v>
      </c>
    </row>
    <row r="77" spans="1:11" ht="14.25" hidden="1">
      <c r="A77" s="461">
        <v>2</v>
      </c>
      <c r="B77" s="461">
        <v>8</v>
      </c>
      <c r="C77" s="461">
        <v>1</v>
      </c>
      <c r="D77" s="461">
        <v>1</v>
      </c>
      <c r="E77" s="461">
        <v>1</v>
      </c>
      <c r="F77" s="461">
        <v>1</v>
      </c>
      <c r="G77" s="467" t="s">
        <v>326</v>
      </c>
      <c r="H77" s="459">
        <v>48</v>
      </c>
      <c r="I77" s="463"/>
      <c r="J77" s="463"/>
      <c r="K77" s="470"/>
    </row>
    <row r="78" spans="1:11" ht="14.25" hidden="1">
      <c r="A78" s="461">
        <v>2</v>
      </c>
      <c r="B78" s="461">
        <v>8</v>
      </c>
      <c r="C78" s="461">
        <v>1</v>
      </c>
      <c r="D78" s="461">
        <v>1</v>
      </c>
      <c r="E78" s="461">
        <v>1</v>
      </c>
      <c r="F78" s="461">
        <v>2</v>
      </c>
      <c r="G78" s="467" t="s">
        <v>327</v>
      </c>
      <c r="H78" s="459">
        <v>49</v>
      </c>
      <c r="I78" s="463"/>
      <c r="J78" s="463"/>
      <c r="K78" s="470"/>
    </row>
    <row r="79" spans="1:11" ht="14.25" hidden="1">
      <c r="A79" s="461">
        <v>2</v>
      </c>
      <c r="B79" s="461">
        <v>8</v>
      </c>
      <c r="C79" s="461">
        <v>1</v>
      </c>
      <c r="D79" s="461">
        <v>1</v>
      </c>
      <c r="E79" s="461">
        <v>1</v>
      </c>
      <c r="F79" s="461">
        <v>3</v>
      </c>
      <c r="G79" s="471" t="s">
        <v>120</v>
      </c>
      <c r="H79" s="459">
        <v>50</v>
      </c>
      <c r="I79" s="463"/>
      <c r="J79" s="463"/>
      <c r="K79" s="470"/>
    </row>
    <row r="80" spans="1:11" ht="14.25" hidden="1">
      <c r="A80" s="461">
        <v>2</v>
      </c>
      <c r="B80" s="461">
        <v>8</v>
      </c>
      <c r="C80" s="461">
        <v>1</v>
      </c>
      <c r="D80" s="461">
        <v>2</v>
      </c>
      <c r="E80" s="461"/>
      <c r="F80" s="461"/>
      <c r="G80" s="467" t="s">
        <v>121</v>
      </c>
      <c r="H80" s="459">
        <v>51</v>
      </c>
      <c r="I80" s="468"/>
      <c r="J80" s="468"/>
      <c r="K80" s="468"/>
    </row>
    <row r="81" spans="1:11" ht="33.75" hidden="1">
      <c r="A81" s="473">
        <v>2</v>
      </c>
      <c r="B81" s="473">
        <v>9</v>
      </c>
      <c r="C81" s="473"/>
      <c r="D81" s="473"/>
      <c r="E81" s="473"/>
      <c r="F81" s="473"/>
      <c r="G81" s="464" t="s">
        <v>328</v>
      </c>
      <c r="H81" s="465">
        <v>52</v>
      </c>
      <c r="I81" s="466"/>
      <c r="J81" s="466"/>
      <c r="K81" s="466"/>
    </row>
    <row r="82" spans="1:11" ht="45" hidden="1">
      <c r="A82" s="460">
        <v>3</v>
      </c>
      <c r="B82" s="460"/>
      <c r="C82" s="460"/>
      <c r="D82" s="460"/>
      <c r="E82" s="460"/>
      <c r="F82" s="460"/>
      <c r="G82" s="464" t="s">
        <v>329</v>
      </c>
      <c r="H82" s="465">
        <v>53</v>
      </c>
      <c r="I82" s="474">
        <f>+I83+I89+I90</f>
        <v>0</v>
      </c>
      <c r="J82" s="474">
        <f>+J83+J89+J90</f>
        <v>0</v>
      </c>
      <c r="K82" s="474">
        <f>+K83+K89+K90</f>
        <v>0</v>
      </c>
    </row>
    <row r="83" spans="1:11" ht="22.5" hidden="1">
      <c r="A83" s="460">
        <v>3</v>
      </c>
      <c r="B83" s="460">
        <v>1</v>
      </c>
      <c r="C83" s="460"/>
      <c r="D83" s="460"/>
      <c r="E83" s="460"/>
      <c r="F83" s="460"/>
      <c r="G83" s="464" t="s">
        <v>136</v>
      </c>
      <c r="H83" s="465">
        <v>54</v>
      </c>
      <c r="I83" s="466">
        <f>+I84+I85+I86+I87+I88</f>
        <v>0</v>
      </c>
      <c r="J83" s="466">
        <f>+J84+J85+J86+J87+J88</f>
        <v>0</v>
      </c>
      <c r="K83" s="466">
        <f>+K84+K85+K86+K87+K88</f>
        <v>0</v>
      </c>
    </row>
    <row r="84" spans="1:11" ht="14.25" hidden="1">
      <c r="A84" s="475">
        <v>3</v>
      </c>
      <c r="B84" s="475">
        <v>1</v>
      </c>
      <c r="C84" s="475">
        <v>1</v>
      </c>
      <c r="D84" s="476"/>
      <c r="E84" s="476"/>
      <c r="F84" s="476"/>
      <c r="G84" s="467" t="s">
        <v>330</v>
      </c>
      <c r="H84" s="459">
        <v>55</v>
      </c>
      <c r="I84" s="468"/>
      <c r="J84" s="468"/>
      <c r="K84" s="468"/>
    </row>
    <row r="85" spans="1:11" ht="14.25" hidden="1">
      <c r="A85" s="475">
        <v>3</v>
      </c>
      <c r="B85" s="475">
        <v>1</v>
      </c>
      <c r="C85" s="475">
        <v>2</v>
      </c>
      <c r="D85" s="475"/>
      <c r="E85" s="476"/>
      <c r="F85" s="476"/>
      <c r="G85" s="471" t="s">
        <v>153</v>
      </c>
      <c r="H85" s="459">
        <v>56</v>
      </c>
      <c r="I85" s="468"/>
      <c r="J85" s="468"/>
      <c r="K85" s="468"/>
    </row>
    <row r="86" spans="1:11" ht="14.25" hidden="1">
      <c r="A86" s="475">
        <v>3</v>
      </c>
      <c r="B86" s="475">
        <v>1</v>
      </c>
      <c r="C86" s="475">
        <v>3</v>
      </c>
      <c r="D86" s="475"/>
      <c r="E86" s="475"/>
      <c r="F86" s="475"/>
      <c r="G86" s="471" t="s">
        <v>158</v>
      </c>
      <c r="H86" s="459">
        <v>57</v>
      </c>
      <c r="I86" s="468"/>
      <c r="J86" s="468"/>
      <c r="K86" s="468"/>
    </row>
    <row r="87" spans="1:11" ht="14.25" hidden="1">
      <c r="A87" s="475">
        <v>3</v>
      </c>
      <c r="B87" s="475">
        <v>1</v>
      </c>
      <c r="C87" s="475">
        <v>4</v>
      </c>
      <c r="D87" s="475"/>
      <c r="E87" s="475"/>
      <c r="F87" s="475"/>
      <c r="G87" s="471" t="s">
        <v>167</v>
      </c>
      <c r="H87" s="459">
        <v>58</v>
      </c>
      <c r="I87" s="463"/>
      <c r="J87" s="463"/>
      <c r="K87" s="470"/>
    </row>
    <row r="88" spans="1:11" ht="24" hidden="1">
      <c r="A88" s="475">
        <v>3</v>
      </c>
      <c r="B88" s="475">
        <v>1</v>
      </c>
      <c r="C88" s="475">
        <v>5</v>
      </c>
      <c r="D88" s="475"/>
      <c r="E88" s="475"/>
      <c r="F88" s="475"/>
      <c r="G88" s="471" t="s">
        <v>331</v>
      </c>
      <c r="H88" s="459">
        <v>59</v>
      </c>
      <c r="I88" s="463"/>
      <c r="J88" s="463"/>
      <c r="K88" s="470"/>
    </row>
    <row r="89" spans="1:11" ht="22.5" hidden="1">
      <c r="A89" s="476">
        <v>3</v>
      </c>
      <c r="B89" s="476">
        <v>2</v>
      </c>
      <c r="C89" s="476"/>
      <c r="D89" s="476"/>
      <c r="E89" s="476"/>
      <c r="F89" s="476"/>
      <c r="G89" s="477" t="s">
        <v>172</v>
      </c>
      <c r="H89" s="465">
        <v>60</v>
      </c>
      <c r="I89" s="474"/>
      <c r="J89" s="474"/>
      <c r="K89" s="478"/>
    </row>
    <row r="90" spans="1:11" ht="22.5" hidden="1">
      <c r="A90" s="476">
        <v>3</v>
      </c>
      <c r="B90" s="476">
        <v>3</v>
      </c>
      <c r="C90" s="476"/>
      <c r="D90" s="476"/>
      <c r="E90" s="476"/>
      <c r="F90" s="476"/>
      <c r="G90" s="477" t="s">
        <v>210</v>
      </c>
      <c r="H90" s="465">
        <v>61</v>
      </c>
      <c r="I90" s="474"/>
      <c r="J90" s="474"/>
      <c r="K90" s="478"/>
    </row>
    <row r="91" spans="1:11" ht="14.25">
      <c r="A91" s="460"/>
      <c r="B91" s="460"/>
      <c r="C91" s="460"/>
      <c r="D91" s="460"/>
      <c r="E91" s="460"/>
      <c r="F91" s="460"/>
      <c r="G91" s="464" t="s">
        <v>332</v>
      </c>
      <c r="H91" s="465">
        <v>62</v>
      </c>
      <c r="I91" s="474">
        <f>+I30+I82</f>
        <v>12.72</v>
      </c>
      <c r="J91" s="474">
        <f>+J30+J82</f>
        <v>102.26</v>
      </c>
      <c r="K91" s="474">
        <f>+K30+K82</f>
        <v>0</v>
      </c>
    </row>
    <row r="92" spans="1:11" ht="14.25">
      <c r="A92" s="479"/>
      <c r="B92" s="479"/>
      <c r="C92" s="479"/>
      <c r="D92" s="480"/>
      <c r="E92" s="480"/>
      <c r="F92" s="480"/>
      <c r="G92" s="480"/>
      <c r="H92" s="416"/>
      <c r="I92" s="481"/>
      <c r="J92" s="481"/>
      <c r="K92" s="482"/>
    </row>
    <row r="93" spans="1:11" ht="14.25">
      <c r="A93" s="481" t="s">
        <v>333</v>
      </c>
      <c r="B93" s="408"/>
      <c r="C93" s="408"/>
      <c r="D93" s="408"/>
      <c r="E93" s="408"/>
      <c r="F93" s="408"/>
      <c r="G93" s="408"/>
      <c r="H93" s="483"/>
      <c r="I93" s="484"/>
      <c r="J93" s="408"/>
      <c r="K93" s="408"/>
    </row>
    <row r="94" spans="1:11" ht="14.25">
      <c r="A94" s="485"/>
      <c r="B94" s="486"/>
      <c r="C94" s="486"/>
      <c r="D94" s="486"/>
      <c r="E94" s="486"/>
      <c r="F94" s="486"/>
      <c r="G94" s="487" t="s">
        <v>229</v>
      </c>
      <c r="H94" s="488"/>
      <c r="I94" s="489"/>
      <c r="J94" s="489"/>
      <c r="K94" s="490" t="s">
        <v>230</v>
      </c>
    </row>
    <row r="95" spans="1:11" ht="14.25">
      <c r="A95" s="418" t="s">
        <v>334</v>
      </c>
      <c r="B95" s="491"/>
      <c r="C95" s="491"/>
      <c r="D95" s="491"/>
      <c r="E95" s="491"/>
      <c r="F95" s="491"/>
      <c r="G95" s="491"/>
      <c r="H95" s="492"/>
      <c r="I95" s="493" t="s">
        <v>232</v>
      </c>
      <c r="J95" s="494"/>
      <c r="K95" s="493" t="s">
        <v>233</v>
      </c>
    </row>
    <row r="96" spans="1:11" ht="14.25">
      <c r="A96" s="481"/>
      <c r="B96" s="481"/>
      <c r="C96" s="481"/>
      <c r="D96" s="481"/>
      <c r="E96" s="481"/>
      <c r="F96" s="495"/>
      <c r="G96" s="491"/>
      <c r="H96" s="492"/>
      <c r="I96" s="484"/>
      <c r="J96" s="408"/>
      <c r="K96" s="408"/>
    </row>
    <row r="97" spans="1:11" ht="14.25">
      <c r="A97" s="486"/>
      <c r="B97" s="486"/>
      <c r="C97" s="486"/>
      <c r="D97" s="486"/>
      <c r="E97" s="486"/>
      <c r="F97" s="486"/>
      <c r="G97" s="487" t="s">
        <v>234</v>
      </c>
      <c r="H97" s="492"/>
      <c r="I97" s="489"/>
      <c r="J97" s="489"/>
      <c r="K97" s="490" t="s">
        <v>235</v>
      </c>
    </row>
    <row r="98" spans="1:11" ht="14.25">
      <c r="A98" s="443" t="s">
        <v>335</v>
      </c>
      <c r="B98" s="496"/>
      <c r="C98" s="496"/>
      <c r="D98" s="496"/>
      <c r="E98" s="496"/>
      <c r="F98" s="496"/>
      <c r="G98" s="496"/>
      <c r="H98" s="488"/>
      <c r="I98" s="493" t="s">
        <v>232</v>
      </c>
      <c r="J98" s="494"/>
      <c r="K98" s="493" t="s">
        <v>233</v>
      </c>
    </row>
    <row r="99" spans="1:11" ht="14.25">
      <c r="A99" s="6"/>
      <c r="B99" s="6"/>
      <c r="C99" s="6"/>
      <c r="D99" s="6"/>
      <c r="E99" s="6"/>
      <c r="F99" s="6"/>
      <c r="G99" s="1"/>
      <c r="H99" s="492"/>
      <c r="I99" s="1"/>
      <c r="J99" s="1"/>
      <c r="K99" s="1"/>
    </row>
    <row r="100" spans="1:11" ht="14.25">
      <c r="A100" s="6"/>
      <c r="B100" s="6"/>
      <c r="C100" s="6"/>
      <c r="D100" s="6"/>
      <c r="E100" s="6"/>
      <c r="F100" s="6"/>
      <c r="G100" s="1"/>
      <c r="H100" s="483"/>
      <c r="I100" s="1"/>
      <c r="J100" s="1"/>
      <c r="K100" s="1"/>
    </row>
    <row r="101" spans="1:11" ht="14.25">
      <c r="A101" s="6"/>
      <c r="B101" s="6"/>
      <c r="C101" s="6"/>
      <c r="D101" s="6"/>
      <c r="E101" s="6"/>
      <c r="F101" s="6"/>
      <c r="G101" s="1"/>
      <c r="H101" s="488"/>
      <c r="I101" s="1"/>
      <c r="J101" s="1"/>
      <c r="K101" s="1"/>
    </row>
    <row r="102" spans="1:11" ht="14.25">
      <c r="A102" s="6"/>
      <c r="B102" s="6"/>
      <c r="C102" s="6"/>
      <c r="D102" s="6"/>
      <c r="E102" s="6"/>
      <c r="F102" s="6"/>
      <c r="G102" s="1"/>
      <c r="H102" s="492"/>
      <c r="I102" s="1"/>
      <c r="J102" s="1"/>
      <c r="K102" s="1"/>
    </row>
    <row r="103" spans="1:11" ht="14.25">
      <c r="A103" s="6"/>
      <c r="B103" s="4"/>
      <c r="C103" s="1"/>
      <c r="D103" s="1"/>
      <c r="E103" s="1"/>
      <c r="F103" s="1"/>
      <c r="G103" s="1"/>
      <c r="H103" s="492"/>
      <c r="I103" s="1"/>
      <c r="J103" s="1"/>
      <c r="K103" s="1"/>
    </row>
    <row r="104" spans="1:11" ht="14.25">
      <c r="A104" s="6"/>
      <c r="B104" s="6"/>
      <c r="C104" s="6"/>
      <c r="D104" s="6"/>
      <c r="E104" s="6"/>
      <c r="F104" s="6"/>
      <c r="G104" s="1"/>
      <c r="H104" s="492"/>
      <c r="I104" s="1"/>
      <c r="J104" s="1"/>
      <c r="K104" s="1"/>
    </row>
    <row r="105" spans="1:11" ht="14.25">
      <c r="A105" s="6"/>
      <c r="B105" s="6"/>
      <c r="C105" s="6"/>
      <c r="D105" s="6"/>
      <c r="E105" s="6"/>
      <c r="F105" s="6"/>
      <c r="G105" s="1"/>
      <c r="H105" s="492"/>
      <c r="I105" s="1"/>
      <c r="J105" s="1"/>
      <c r="K105" s="1"/>
    </row>
    <row r="106" spans="1:11" ht="14.25">
      <c r="A106" s="6"/>
      <c r="B106" s="6"/>
      <c r="C106" s="6"/>
      <c r="D106" s="6"/>
      <c r="E106" s="6"/>
      <c r="F106" s="6"/>
      <c r="G106" s="1"/>
      <c r="H106" s="492"/>
      <c r="I106" s="1"/>
      <c r="J106" s="1"/>
      <c r="K106" s="1"/>
    </row>
    <row r="107" spans="1:11" ht="14.25">
      <c r="A107" s="6"/>
      <c r="B107" s="6"/>
      <c r="C107" s="6"/>
      <c r="D107" s="6"/>
      <c r="E107" s="6"/>
      <c r="F107" s="6"/>
      <c r="G107" s="1"/>
      <c r="H107" s="497"/>
      <c r="I107" s="1"/>
      <c r="J107" s="1"/>
      <c r="K107" s="1"/>
    </row>
    <row r="108" spans="1:11" ht="14.25">
      <c r="A108" s="6"/>
      <c r="B108" s="6"/>
      <c r="C108" s="6"/>
      <c r="D108" s="6"/>
      <c r="E108" s="6"/>
      <c r="F108" s="6"/>
      <c r="G108" s="1"/>
      <c r="H108" s="497"/>
      <c r="I108" s="1"/>
      <c r="J108" s="1"/>
      <c r="K108" s="1"/>
    </row>
    <row r="109" spans="1:11" ht="14.25">
      <c r="A109" s="6"/>
      <c r="B109" s="6"/>
      <c r="C109" s="6"/>
      <c r="D109" s="6"/>
      <c r="E109" s="6"/>
      <c r="F109" s="6"/>
      <c r="G109" s="1"/>
      <c r="H109" s="498"/>
      <c r="I109" s="1"/>
      <c r="J109" s="1"/>
      <c r="K109" s="1"/>
    </row>
    <row r="110" spans="1:11" ht="14.25">
      <c r="A110" s="6"/>
      <c r="B110" s="6"/>
      <c r="C110" s="6"/>
      <c r="D110" s="6"/>
      <c r="E110" s="6"/>
      <c r="F110" s="6"/>
      <c r="G110" s="1"/>
      <c r="H110" s="497"/>
      <c r="I110" s="1"/>
      <c r="J110" s="1"/>
      <c r="K110" s="1"/>
    </row>
    <row r="111" spans="1:11" ht="14.25">
      <c r="A111" s="6"/>
      <c r="B111" s="6"/>
      <c r="C111" s="6"/>
      <c r="D111" s="6"/>
      <c r="E111" s="6"/>
      <c r="F111" s="6"/>
      <c r="G111" s="1"/>
      <c r="H111" s="492"/>
      <c r="I111" s="1"/>
      <c r="J111" s="1"/>
      <c r="K111" s="1"/>
    </row>
    <row r="112" spans="1:11" ht="14.25">
      <c r="A112" s="6"/>
      <c r="B112" s="6"/>
      <c r="C112" s="6"/>
      <c r="D112" s="6"/>
      <c r="E112" s="6"/>
      <c r="F112" s="6"/>
      <c r="G112" s="1"/>
      <c r="H112" s="498"/>
      <c r="I112" s="1"/>
      <c r="J112" s="1"/>
      <c r="K112" s="1"/>
    </row>
    <row r="113" spans="1:11" ht="14.25">
      <c r="A113" s="6"/>
      <c r="B113" s="6"/>
      <c r="C113" s="6"/>
      <c r="D113" s="6"/>
      <c r="E113" s="6"/>
      <c r="F113" s="6"/>
      <c r="G113" s="1"/>
      <c r="H113" s="416"/>
      <c r="I113" s="1"/>
      <c r="J113" s="1"/>
      <c r="K113" s="1"/>
    </row>
    <row r="114" spans="1:11" ht="14.25">
      <c r="A114" s="6"/>
      <c r="B114" s="6"/>
      <c r="C114" s="6"/>
      <c r="D114" s="6"/>
      <c r="E114" s="6"/>
      <c r="F114" s="6"/>
      <c r="G114" s="1"/>
      <c r="H114" s="492"/>
      <c r="I114" s="1"/>
      <c r="J114" s="1"/>
      <c r="K114" s="1"/>
    </row>
    <row r="115" spans="1:11" ht="14.25">
      <c r="A115" s="6"/>
      <c r="B115" s="6"/>
      <c r="C115" s="6"/>
      <c r="D115" s="6"/>
      <c r="E115" s="6"/>
      <c r="F115" s="6"/>
      <c r="G115" s="1"/>
      <c r="H115" s="416"/>
      <c r="I115" s="1"/>
      <c r="J115" s="1"/>
      <c r="K115" s="1"/>
    </row>
    <row r="116" spans="1:11" ht="14.25">
      <c r="A116" s="6"/>
      <c r="B116" s="6"/>
      <c r="C116" s="6"/>
      <c r="D116" s="6"/>
      <c r="E116" s="6"/>
      <c r="F116" s="6"/>
      <c r="G116" s="1"/>
      <c r="H116" s="416"/>
      <c r="I116" s="1"/>
      <c r="J116" s="1"/>
      <c r="K116" s="1"/>
    </row>
    <row r="117" spans="1:11" ht="14.25">
      <c r="A117" s="6"/>
      <c r="B117" s="6"/>
      <c r="C117" s="6"/>
      <c r="D117" s="6"/>
      <c r="E117" s="6"/>
      <c r="F117" s="6"/>
      <c r="G117" s="1"/>
      <c r="H117" s="492"/>
      <c r="I117" s="1"/>
      <c r="J117" s="1"/>
      <c r="K117" s="1"/>
    </row>
    <row r="118" spans="1:11" ht="14.25">
      <c r="A118" s="6"/>
      <c r="B118" s="6"/>
      <c r="C118" s="6"/>
      <c r="D118" s="6"/>
      <c r="E118" s="6"/>
      <c r="F118" s="6"/>
      <c r="G118" s="1"/>
      <c r="H118" s="483"/>
      <c r="I118" s="1"/>
      <c r="J118" s="1"/>
      <c r="K118" s="1"/>
    </row>
    <row r="119" spans="1:11" ht="14.25">
      <c r="A119" s="6"/>
      <c r="B119" s="6"/>
      <c r="C119" s="6"/>
      <c r="D119" s="6"/>
      <c r="E119" s="6"/>
      <c r="F119" s="6"/>
      <c r="G119" s="1"/>
      <c r="H119" s="488"/>
      <c r="I119" s="1"/>
      <c r="J119" s="1"/>
      <c r="K119" s="1"/>
    </row>
    <row r="120" spans="1:11" ht="14.25">
      <c r="A120" s="6"/>
      <c r="B120" s="6"/>
      <c r="C120" s="6"/>
      <c r="D120" s="6"/>
      <c r="E120" s="6"/>
      <c r="F120" s="6"/>
      <c r="G120" s="1"/>
      <c r="H120" s="488"/>
      <c r="I120" s="1"/>
      <c r="J120" s="1"/>
      <c r="K120" s="1"/>
    </row>
    <row r="121" spans="1:11" ht="14.25">
      <c r="A121" s="6"/>
      <c r="B121" s="6"/>
      <c r="C121" s="6"/>
      <c r="D121" s="6"/>
      <c r="E121" s="6"/>
      <c r="F121" s="6"/>
      <c r="G121" s="1"/>
      <c r="H121" s="492"/>
      <c r="I121" s="1"/>
      <c r="J121" s="1"/>
      <c r="K121" s="1"/>
    </row>
    <row r="122" spans="1:11" ht="14.25">
      <c r="A122" s="6"/>
      <c r="B122" s="6"/>
      <c r="C122" s="6"/>
      <c r="D122" s="6"/>
      <c r="E122" s="6"/>
      <c r="F122" s="6"/>
      <c r="G122" s="1"/>
      <c r="H122" s="492"/>
      <c r="I122" s="1"/>
      <c r="J122" s="1"/>
      <c r="K122" s="1"/>
    </row>
    <row r="123" spans="1:11" ht="14.25">
      <c r="A123" s="6"/>
      <c r="B123" s="6"/>
      <c r="C123" s="6"/>
      <c r="D123" s="6"/>
      <c r="E123" s="6"/>
      <c r="F123" s="6"/>
      <c r="G123" s="1"/>
      <c r="H123" s="492"/>
      <c r="I123" s="1"/>
      <c r="J123" s="1"/>
      <c r="K123" s="1"/>
    </row>
    <row r="124" spans="1:11" ht="14.25">
      <c r="A124" s="6"/>
      <c r="B124" s="6"/>
      <c r="C124" s="6"/>
      <c r="D124" s="6"/>
      <c r="E124" s="6"/>
      <c r="F124" s="6"/>
      <c r="G124" s="1"/>
      <c r="H124" s="488"/>
      <c r="I124" s="1"/>
      <c r="J124" s="1"/>
      <c r="K124" s="1"/>
    </row>
    <row r="125" spans="1:11" ht="14.25">
      <c r="A125" s="6"/>
      <c r="B125" s="6"/>
      <c r="C125" s="6"/>
      <c r="D125" s="6"/>
      <c r="E125" s="6"/>
      <c r="F125" s="6"/>
      <c r="G125" s="1"/>
      <c r="H125" s="492"/>
      <c r="I125" s="1"/>
      <c r="J125" s="1"/>
      <c r="K125" s="1"/>
    </row>
    <row r="126" spans="1:11" ht="14.25">
      <c r="A126" s="6"/>
      <c r="B126" s="6"/>
      <c r="C126" s="6"/>
      <c r="D126" s="6"/>
      <c r="E126" s="6"/>
      <c r="F126" s="6"/>
      <c r="G126" s="1"/>
      <c r="H126" s="492"/>
      <c r="I126" s="1"/>
      <c r="J126" s="1"/>
      <c r="K126" s="1"/>
    </row>
    <row r="127" spans="1:11" ht="14.25">
      <c r="A127" s="6"/>
      <c r="B127" s="6"/>
      <c r="C127" s="6"/>
      <c r="D127" s="6"/>
      <c r="E127" s="6"/>
      <c r="F127" s="6"/>
      <c r="G127" s="1"/>
      <c r="H127" s="492"/>
      <c r="I127" s="1"/>
      <c r="J127" s="1"/>
      <c r="K127" s="1"/>
    </row>
    <row r="128" spans="1:11" ht="14.25">
      <c r="A128" s="6"/>
      <c r="B128" s="6"/>
      <c r="C128" s="6"/>
      <c r="D128" s="6"/>
      <c r="E128" s="6"/>
      <c r="F128" s="6"/>
      <c r="G128" s="1"/>
      <c r="H128" s="488"/>
      <c r="I128" s="1"/>
      <c r="J128" s="1"/>
      <c r="K128" s="1"/>
    </row>
    <row r="129" spans="1:11" ht="14.25">
      <c r="A129" s="6"/>
      <c r="B129" s="6"/>
      <c r="C129" s="6"/>
      <c r="D129" s="6"/>
      <c r="E129" s="6"/>
      <c r="F129" s="6"/>
      <c r="G129" s="1"/>
      <c r="H129" s="492"/>
      <c r="I129" s="1"/>
      <c r="J129" s="1"/>
      <c r="K129" s="1"/>
    </row>
    <row r="130" spans="1:11" ht="14.25">
      <c r="A130" s="6"/>
      <c r="B130" s="6"/>
      <c r="C130" s="6"/>
      <c r="D130" s="6"/>
      <c r="E130" s="6"/>
      <c r="F130" s="6"/>
      <c r="G130" s="1"/>
      <c r="H130" s="492"/>
      <c r="I130" s="1"/>
      <c r="J130" s="1"/>
      <c r="K130" s="1"/>
    </row>
    <row r="131" spans="1:11" ht="14.25">
      <c r="A131" s="6"/>
      <c r="B131" s="6"/>
      <c r="C131" s="6"/>
      <c r="D131" s="6"/>
      <c r="E131" s="6"/>
      <c r="F131" s="6"/>
      <c r="G131" s="1"/>
      <c r="H131" s="492"/>
      <c r="I131" s="1"/>
      <c r="J131" s="1"/>
      <c r="K131" s="1"/>
    </row>
    <row r="132" spans="1:11" ht="14.25">
      <c r="A132" s="6"/>
      <c r="B132" s="6"/>
      <c r="C132" s="6"/>
      <c r="D132" s="6"/>
      <c r="E132" s="6"/>
      <c r="F132" s="6"/>
      <c r="G132" s="1"/>
      <c r="H132" s="492"/>
      <c r="I132" s="1"/>
      <c r="J132" s="1"/>
      <c r="K132" s="1"/>
    </row>
    <row r="133" spans="1:11" ht="14.25">
      <c r="A133" s="6"/>
      <c r="B133" s="6"/>
      <c r="C133" s="6"/>
      <c r="D133" s="6"/>
      <c r="E133" s="6"/>
      <c r="F133" s="6"/>
      <c r="G133" s="1"/>
      <c r="H133" s="492"/>
      <c r="I133" s="1"/>
      <c r="J133" s="1"/>
      <c r="K133" s="1"/>
    </row>
    <row r="134" spans="1:11" ht="14.25">
      <c r="A134" s="6"/>
      <c r="B134" s="6"/>
      <c r="C134" s="6"/>
      <c r="D134" s="6"/>
      <c r="E134" s="6"/>
      <c r="F134" s="6"/>
      <c r="G134" s="1"/>
      <c r="H134" s="492"/>
      <c r="I134" s="1"/>
      <c r="J134" s="1"/>
      <c r="K134" s="1"/>
    </row>
    <row r="135" spans="1:11" ht="14.25">
      <c r="A135" s="6"/>
      <c r="B135" s="6"/>
      <c r="C135" s="6"/>
      <c r="D135" s="6"/>
      <c r="E135" s="6"/>
      <c r="F135" s="6"/>
      <c r="G135" s="1"/>
      <c r="H135" s="483"/>
      <c r="I135" s="1"/>
      <c r="J135" s="1"/>
      <c r="K135" s="1"/>
    </row>
    <row r="136" spans="1:11" ht="14.25">
      <c r="A136" s="6"/>
      <c r="B136" s="6"/>
      <c r="C136" s="6"/>
      <c r="D136" s="6"/>
      <c r="E136" s="6"/>
      <c r="F136" s="6"/>
      <c r="G136" s="1"/>
      <c r="H136" s="488"/>
      <c r="I136" s="1"/>
      <c r="J136" s="1"/>
      <c r="K136" s="1"/>
    </row>
    <row r="137" spans="1:11" ht="14.25">
      <c r="A137" s="6"/>
      <c r="B137" s="6"/>
      <c r="C137" s="6"/>
      <c r="D137" s="6"/>
      <c r="E137" s="6"/>
      <c r="F137" s="6"/>
      <c r="G137" s="1"/>
      <c r="H137" s="492"/>
      <c r="I137" s="1"/>
      <c r="J137" s="1"/>
      <c r="K137" s="1"/>
    </row>
    <row r="138" spans="1:11" ht="14.25">
      <c r="A138" s="6"/>
      <c r="B138" s="6"/>
      <c r="C138" s="6"/>
      <c r="D138" s="6"/>
      <c r="E138" s="6"/>
      <c r="F138" s="6"/>
      <c r="G138" s="1"/>
      <c r="H138" s="492"/>
      <c r="I138" s="1"/>
      <c r="J138" s="1"/>
      <c r="K138" s="1"/>
    </row>
    <row r="139" spans="1:11" ht="14.25">
      <c r="A139" s="6"/>
      <c r="B139" s="6"/>
      <c r="C139" s="6"/>
      <c r="D139" s="6"/>
      <c r="E139" s="6"/>
      <c r="F139" s="6"/>
      <c r="G139" s="1"/>
      <c r="H139" s="492"/>
      <c r="I139" s="1"/>
      <c r="J139" s="1"/>
      <c r="K139" s="1"/>
    </row>
    <row r="140" spans="1:11" ht="14.25">
      <c r="A140" s="6"/>
      <c r="B140" s="6"/>
      <c r="C140" s="6"/>
      <c r="D140" s="6"/>
      <c r="E140" s="6"/>
      <c r="F140" s="6"/>
      <c r="G140" s="1"/>
      <c r="H140" s="483"/>
      <c r="I140" s="1"/>
      <c r="J140" s="1"/>
      <c r="K140" s="1"/>
    </row>
    <row r="141" spans="1:11" ht="14.25">
      <c r="A141" s="6"/>
      <c r="B141" s="6"/>
      <c r="C141" s="6"/>
      <c r="D141" s="6"/>
      <c r="E141" s="6"/>
      <c r="F141" s="6"/>
      <c r="G141" s="1"/>
      <c r="H141" s="488"/>
      <c r="I141" s="1"/>
      <c r="J141" s="1"/>
      <c r="K141" s="1"/>
    </row>
    <row r="142" spans="1:11" ht="14.25">
      <c r="A142" s="6"/>
      <c r="B142" s="6"/>
      <c r="C142" s="6"/>
      <c r="D142" s="6"/>
      <c r="E142" s="6"/>
      <c r="F142" s="6"/>
      <c r="G142" s="1"/>
      <c r="H142" s="492"/>
      <c r="I142" s="1"/>
      <c r="J142" s="1"/>
      <c r="K142" s="1"/>
    </row>
    <row r="143" spans="1:11" ht="14.25">
      <c r="A143" s="6"/>
      <c r="B143" s="6"/>
      <c r="C143" s="6"/>
      <c r="D143" s="6"/>
      <c r="E143" s="6"/>
      <c r="F143" s="6"/>
      <c r="G143" s="1"/>
      <c r="H143" s="492"/>
      <c r="I143" s="1"/>
      <c r="J143" s="1"/>
      <c r="K143" s="1"/>
    </row>
    <row r="144" spans="1:11" ht="14.25">
      <c r="A144" s="6"/>
      <c r="B144" s="6"/>
      <c r="C144" s="6"/>
      <c r="D144" s="6"/>
      <c r="E144" s="6"/>
      <c r="F144" s="6"/>
      <c r="G144" s="1"/>
      <c r="H144" s="488"/>
      <c r="I144" s="1"/>
      <c r="J144" s="1"/>
      <c r="K144" s="1"/>
    </row>
    <row r="145" spans="1:11" ht="14.25">
      <c r="A145" s="6"/>
      <c r="B145" s="6"/>
      <c r="C145" s="6"/>
      <c r="D145" s="6"/>
      <c r="E145" s="6"/>
      <c r="F145" s="6"/>
      <c r="G145" s="1"/>
      <c r="H145" s="492"/>
      <c r="I145" s="1"/>
      <c r="J145" s="1"/>
      <c r="K145" s="1"/>
    </row>
    <row r="146" spans="1:11" ht="14.25">
      <c r="A146" s="6"/>
      <c r="B146" s="6"/>
      <c r="C146" s="6"/>
      <c r="D146" s="6"/>
      <c r="E146" s="6"/>
      <c r="F146" s="6"/>
      <c r="G146" s="1"/>
      <c r="H146" s="492"/>
      <c r="I146" s="1"/>
      <c r="J146" s="1"/>
      <c r="K146" s="1"/>
    </row>
    <row r="147" spans="1:11" ht="14.25">
      <c r="A147" s="6"/>
      <c r="B147" s="6"/>
      <c r="C147" s="6"/>
      <c r="D147" s="6"/>
      <c r="E147" s="6"/>
      <c r="F147" s="6"/>
      <c r="G147" s="1"/>
      <c r="H147" s="488"/>
      <c r="I147" s="1"/>
      <c r="J147" s="1"/>
      <c r="K147" s="1"/>
    </row>
    <row r="148" spans="1:11" ht="14.25">
      <c r="A148" s="6"/>
      <c r="B148" s="6"/>
      <c r="C148" s="6"/>
      <c r="D148" s="6"/>
      <c r="E148" s="6"/>
      <c r="F148" s="6"/>
      <c r="G148" s="1"/>
      <c r="H148" s="492"/>
      <c r="I148" s="1"/>
      <c r="J148" s="1"/>
      <c r="K148" s="1"/>
    </row>
    <row r="149" spans="1:11" ht="14.25">
      <c r="A149" s="6"/>
      <c r="B149" s="6"/>
      <c r="C149" s="6"/>
      <c r="D149" s="6"/>
      <c r="E149" s="6"/>
      <c r="F149" s="6"/>
      <c r="G149" s="1"/>
      <c r="H149" s="492"/>
      <c r="I149" s="1"/>
      <c r="J149" s="1"/>
      <c r="K149" s="1"/>
    </row>
    <row r="150" spans="1:11" ht="14.25">
      <c r="A150" s="6"/>
      <c r="B150" s="6"/>
      <c r="C150" s="6"/>
      <c r="D150" s="6"/>
      <c r="E150" s="6"/>
      <c r="F150" s="6"/>
      <c r="G150" s="1"/>
      <c r="H150" s="497"/>
      <c r="I150" s="1"/>
      <c r="J150" s="1"/>
      <c r="K150" s="1"/>
    </row>
    <row r="151" spans="1:11" ht="14.25">
      <c r="A151" s="6"/>
      <c r="B151" s="6"/>
      <c r="C151" s="6"/>
      <c r="D151" s="6"/>
      <c r="E151" s="6"/>
      <c r="F151" s="6"/>
      <c r="G151" s="1"/>
      <c r="H151" s="497"/>
      <c r="I151" s="1"/>
      <c r="J151" s="1"/>
      <c r="K151" s="1"/>
    </row>
    <row r="152" spans="1:11" ht="14.25">
      <c r="A152" s="6"/>
      <c r="B152" s="6"/>
      <c r="C152" s="6"/>
      <c r="D152" s="6"/>
      <c r="E152" s="6"/>
      <c r="F152" s="6"/>
      <c r="G152" s="1"/>
      <c r="H152" s="483"/>
      <c r="I152" s="1"/>
      <c r="J152" s="1"/>
      <c r="K152" s="1"/>
    </row>
    <row r="153" spans="1:11" ht="14.25">
      <c r="A153" s="6"/>
      <c r="B153" s="6"/>
      <c r="C153" s="6"/>
      <c r="D153" s="6"/>
      <c r="E153" s="6"/>
      <c r="F153" s="6"/>
      <c r="G153" s="1"/>
      <c r="H153" s="488"/>
      <c r="I153" s="1"/>
      <c r="J153" s="1"/>
      <c r="K153" s="1"/>
    </row>
    <row r="154" spans="1:11" ht="14.25">
      <c r="A154" s="6"/>
      <c r="B154" s="6"/>
      <c r="C154" s="6"/>
      <c r="D154" s="6"/>
      <c r="E154" s="6"/>
      <c r="F154" s="6"/>
      <c r="G154" s="1"/>
      <c r="H154" s="492"/>
      <c r="I154" s="1"/>
      <c r="J154" s="1"/>
      <c r="K154" s="1"/>
    </row>
    <row r="155" spans="1:11" ht="14.25">
      <c r="A155" s="6"/>
      <c r="B155" s="6"/>
      <c r="C155" s="6"/>
      <c r="D155" s="6"/>
      <c r="E155" s="6"/>
      <c r="F155" s="6"/>
      <c r="G155" s="1"/>
      <c r="H155" s="492"/>
      <c r="I155" s="1"/>
      <c r="J155" s="1"/>
      <c r="K155" s="1"/>
    </row>
    <row r="156" spans="1:11" ht="14.25">
      <c r="A156" s="6"/>
      <c r="B156" s="6"/>
      <c r="C156" s="6"/>
      <c r="D156" s="6"/>
      <c r="E156" s="6"/>
      <c r="F156" s="6"/>
      <c r="G156" s="1"/>
      <c r="H156" s="488"/>
      <c r="I156" s="1"/>
      <c r="J156" s="1"/>
      <c r="K156" s="1"/>
    </row>
    <row r="157" spans="1:11" ht="14.25">
      <c r="A157" s="6"/>
      <c r="B157" s="6"/>
      <c r="C157" s="6"/>
      <c r="D157" s="6"/>
      <c r="E157" s="6"/>
      <c r="F157" s="6"/>
      <c r="G157" s="1"/>
      <c r="H157" s="492"/>
      <c r="I157" s="1"/>
      <c r="J157" s="1"/>
      <c r="K157" s="1"/>
    </row>
    <row r="158" spans="1:11" ht="14.25">
      <c r="A158" s="6"/>
      <c r="B158" s="6"/>
      <c r="C158" s="6"/>
      <c r="D158" s="6"/>
      <c r="E158" s="6"/>
      <c r="F158" s="6"/>
      <c r="G158" s="1"/>
      <c r="H158" s="488"/>
      <c r="I158" s="1"/>
      <c r="J158" s="1"/>
      <c r="K158" s="1"/>
    </row>
    <row r="159" spans="1:11" ht="14.25">
      <c r="A159" s="6"/>
      <c r="B159" s="6"/>
      <c r="C159" s="6"/>
      <c r="D159" s="6"/>
      <c r="E159" s="6"/>
      <c r="F159" s="6"/>
      <c r="G159" s="1"/>
      <c r="H159" s="492"/>
      <c r="I159" s="1"/>
      <c r="J159" s="1"/>
      <c r="K159" s="1"/>
    </row>
    <row r="160" spans="1:11" ht="14.25">
      <c r="A160" s="6"/>
      <c r="B160" s="6"/>
      <c r="C160" s="6"/>
      <c r="D160" s="6"/>
      <c r="E160" s="6"/>
      <c r="F160" s="6"/>
      <c r="G160" s="1"/>
      <c r="H160" s="488"/>
      <c r="I160" s="1"/>
      <c r="J160" s="1"/>
      <c r="K160" s="1"/>
    </row>
    <row r="161" spans="1:11" ht="14.25">
      <c r="A161" s="6"/>
      <c r="B161" s="6"/>
      <c r="C161" s="6"/>
      <c r="D161" s="6"/>
      <c r="E161" s="6"/>
      <c r="F161" s="6"/>
      <c r="G161" s="1"/>
      <c r="H161" s="492"/>
      <c r="I161" s="1"/>
      <c r="J161" s="1"/>
      <c r="K161" s="1"/>
    </row>
    <row r="162" spans="1:11" ht="14.25">
      <c r="A162" s="6"/>
      <c r="B162" s="6"/>
      <c r="C162" s="6"/>
      <c r="D162" s="6"/>
      <c r="E162" s="6"/>
      <c r="F162" s="6"/>
      <c r="G162" s="1"/>
      <c r="H162" s="488"/>
      <c r="I162" s="1"/>
      <c r="J162" s="1"/>
      <c r="K162" s="1"/>
    </row>
    <row r="163" spans="1:11" ht="14.25">
      <c r="A163" s="6"/>
      <c r="B163" s="6"/>
      <c r="C163" s="6"/>
      <c r="D163" s="6"/>
      <c r="E163" s="6"/>
      <c r="F163" s="6"/>
      <c r="G163" s="1"/>
      <c r="H163" s="492"/>
      <c r="I163" s="1"/>
      <c r="J163" s="1"/>
      <c r="K163" s="1"/>
    </row>
    <row r="164" spans="1:11" ht="14.25">
      <c r="A164" s="6"/>
      <c r="B164" s="6"/>
      <c r="C164" s="6"/>
      <c r="D164" s="6"/>
      <c r="E164" s="6"/>
      <c r="F164" s="6"/>
      <c r="G164" s="1"/>
      <c r="H164" s="483"/>
      <c r="I164" s="1"/>
      <c r="J164" s="1"/>
      <c r="K164" s="1"/>
    </row>
    <row r="165" spans="1:11" ht="14.25">
      <c r="A165" s="6"/>
      <c r="B165" s="6"/>
      <c r="C165" s="6"/>
      <c r="D165" s="6"/>
      <c r="E165" s="6"/>
      <c r="F165" s="6"/>
      <c r="G165" s="1"/>
      <c r="H165" s="499"/>
      <c r="I165" s="1"/>
      <c r="J165" s="1"/>
      <c r="K165" s="1"/>
    </row>
    <row r="166" spans="1:11" ht="14.25">
      <c r="A166" s="6"/>
      <c r="B166" s="6"/>
      <c r="C166" s="6"/>
      <c r="D166" s="6"/>
      <c r="E166" s="6"/>
      <c r="F166" s="6"/>
      <c r="G166" s="1"/>
      <c r="H166" s="500"/>
      <c r="I166" s="1"/>
      <c r="J166" s="1"/>
      <c r="K166" s="1"/>
    </row>
    <row r="167" spans="1:11" ht="14.25">
      <c r="A167" s="6"/>
      <c r="B167" s="6"/>
      <c r="C167" s="6"/>
      <c r="D167" s="6"/>
      <c r="E167" s="6"/>
      <c r="F167" s="6"/>
      <c r="G167" s="1"/>
      <c r="H167" s="500"/>
      <c r="I167" s="1"/>
      <c r="J167" s="1"/>
      <c r="K167" s="1"/>
    </row>
    <row r="168" spans="1:11" ht="14.25">
      <c r="A168" s="6"/>
      <c r="B168" s="6"/>
      <c r="C168" s="6"/>
      <c r="D168" s="6"/>
      <c r="E168" s="6"/>
      <c r="F168" s="6"/>
      <c r="G168" s="1"/>
      <c r="H168" s="488"/>
      <c r="I168" s="1"/>
      <c r="J168" s="1"/>
      <c r="K168" s="1"/>
    </row>
    <row r="169" spans="1:11" ht="14.25">
      <c r="A169" s="6"/>
      <c r="B169" s="6"/>
      <c r="C169" s="6"/>
      <c r="D169" s="6"/>
      <c r="E169" s="6"/>
      <c r="F169" s="6"/>
      <c r="G169" s="1"/>
      <c r="H169" s="492"/>
      <c r="I169" s="1"/>
      <c r="J169" s="1"/>
      <c r="K169" s="1"/>
    </row>
    <row r="170" spans="1:11" ht="14.25">
      <c r="A170" s="6"/>
      <c r="B170" s="6"/>
      <c r="C170" s="6"/>
      <c r="D170" s="6"/>
      <c r="E170" s="6"/>
      <c r="F170" s="6"/>
      <c r="G170" s="1"/>
      <c r="H170" s="492"/>
      <c r="I170" s="1"/>
      <c r="J170" s="1"/>
      <c r="K170" s="1"/>
    </row>
    <row r="171" spans="1:11" ht="14.25">
      <c r="A171" s="6"/>
      <c r="B171" s="6"/>
      <c r="C171" s="6"/>
      <c r="D171" s="6"/>
      <c r="E171" s="6"/>
      <c r="F171" s="6"/>
      <c r="G171" s="1"/>
      <c r="H171" s="492"/>
      <c r="I171" s="1"/>
      <c r="J171" s="1"/>
      <c r="K171" s="1"/>
    </row>
    <row r="172" spans="1:11" ht="14.25">
      <c r="A172" s="6"/>
      <c r="B172" s="6"/>
      <c r="C172" s="6"/>
      <c r="D172" s="6"/>
      <c r="E172" s="6"/>
      <c r="F172" s="6"/>
      <c r="G172" s="1"/>
      <c r="H172" s="488"/>
      <c r="I172" s="1"/>
      <c r="J172" s="1"/>
      <c r="K172" s="1"/>
    </row>
    <row r="173" spans="1:11" ht="14.25">
      <c r="A173" s="6"/>
      <c r="B173" s="6"/>
      <c r="C173" s="6"/>
      <c r="D173" s="6"/>
      <c r="E173" s="6"/>
      <c r="F173" s="6"/>
      <c r="G173" s="1"/>
      <c r="H173" s="492"/>
      <c r="I173" s="1"/>
      <c r="J173" s="1"/>
      <c r="K173" s="1"/>
    </row>
    <row r="174" spans="1:11" ht="14.25">
      <c r="A174" s="6"/>
      <c r="B174" s="6"/>
      <c r="C174" s="6"/>
      <c r="D174" s="6"/>
      <c r="E174" s="6"/>
      <c r="F174" s="6"/>
      <c r="G174" s="1"/>
      <c r="H174" s="492"/>
      <c r="I174" s="1"/>
      <c r="J174" s="1"/>
      <c r="K174" s="1"/>
    </row>
    <row r="175" spans="1:11" ht="14.25">
      <c r="A175" s="6"/>
      <c r="B175" s="6"/>
      <c r="C175" s="6"/>
      <c r="D175" s="6"/>
      <c r="E175" s="6"/>
      <c r="F175" s="6"/>
      <c r="G175" s="1"/>
      <c r="H175" s="483"/>
      <c r="I175" s="1"/>
      <c r="J175" s="1"/>
      <c r="K175" s="1"/>
    </row>
    <row r="176" spans="1:11" ht="14.25">
      <c r="A176" s="6"/>
      <c r="B176" s="6"/>
      <c r="C176" s="6"/>
      <c r="D176" s="6"/>
      <c r="E176" s="6"/>
      <c r="F176" s="6"/>
      <c r="G176" s="1"/>
      <c r="H176" s="488"/>
      <c r="I176" s="1"/>
      <c r="J176" s="1"/>
      <c r="K176" s="1"/>
    </row>
    <row r="177" spans="1:11" ht="14.25">
      <c r="A177" s="6"/>
      <c r="B177" s="6"/>
      <c r="C177" s="6"/>
      <c r="D177" s="6"/>
      <c r="E177" s="6"/>
      <c r="F177" s="6"/>
      <c r="G177" s="1"/>
      <c r="H177" s="492"/>
      <c r="I177" s="1"/>
      <c r="J177" s="1"/>
      <c r="K177" s="1"/>
    </row>
    <row r="178" spans="1:11" ht="14.25">
      <c r="A178" s="6"/>
      <c r="B178" s="6"/>
      <c r="C178" s="6"/>
      <c r="D178" s="6"/>
      <c r="E178" s="6"/>
      <c r="F178" s="6"/>
      <c r="G178" s="1"/>
      <c r="H178" s="492"/>
      <c r="I178" s="1"/>
      <c r="J178" s="1"/>
      <c r="K178" s="1"/>
    </row>
    <row r="179" spans="1:11" ht="14.25">
      <c r="A179" s="6"/>
      <c r="B179" s="6"/>
      <c r="C179" s="6"/>
      <c r="D179" s="6"/>
      <c r="E179" s="6"/>
      <c r="F179" s="6"/>
      <c r="G179" s="1"/>
      <c r="H179" s="497"/>
      <c r="I179" s="1"/>
      <c r="J179" s="1"/>
      <c r="K179" s="1"/>
    </row>
    <row r="180" spans="1:11" ht="14.25">
      <c r="A180" s="6"/>
      <c r="B180" s="6"/>
      <c r="C180" s="6"/>
      <c r="D180" s="6"/>
      <c r="E180" s="6"/>
      <c r="F180" s="6"/>
      <c r="G180" s="1"/>
      <c r="H180" s="488"/>
      <c r="I180" s="1"/>
      <c r="J180" s="1"/>
      <c r="K180" s="1"/>
    </row>
    <row r="181" spans="1:11" ht="14.25">
      <c r="A181" s="6"/>
      <c r="B181" s="6"/>
      <c r="C181" s="6"/>
      <c r="D181" s="6"/>
      <c r="E181" s="6"/>
      <c r="F181" s="6"/>
      <c r="G181" s="1"/>
      <c r="H181" s="492"/>
      <c r="I181" s="1"/>
      <c r="J181" s="1"/>
      <c r="K181" s="1"/>
    </row>
    <row r="182" spans="1:11" ht="14.25">
      <c r="A182" s="6"/>
      <c r="B182" s="6"/>
      <c r="C182" s="6"/>
      <c r="D182" s="6"/>
      <c r="E182" s="6"/>
      <c r="F182" s="6"/>
      <c r="G182" s="1"/>
      <c r="H182" s="483"/>
      <c r="I182" s="1"/>
      <c r="J182" s="1"/>
      <c r="K182" s="1"/>
    </row>
    <row r="183" spans="1:11" ht="14.25">
      <c r="A183" s="6"/>
      <c r="B183" s="6"/>
      <c r="C183" s="6"/>
      <c r="D183" s="6"/>
      <c r="E183" s="6"/>
      <c r="F183" s="6"/>
      <c r="G183" s="1"/>
      <c r="H183" s="488"/>
      <c r="I183" s="1"/>
      <c r="J183" s="1"/>
      <c r="K183" s="1"/>
    </row>
    <row r="184" spans="1:11" ht="14.25">
      <c r="A184" s="6"/>
      <c r="B184" s="6"/>
      <c r="C184" s="6"/>
      <c r="D184" s="6"/>
      <c r="E184" s="6"/>
      <c r="F184" s="6"/>
      <c r="G184" s="1"/>
      <c r="H184" s="492"/>
      <c r="I184" s="1"/>
      <c r="J184" s="1"/>
      <c r="K184" s="1"/>
    </row>
    <row r="185" spans="1:11" ht="14.25">
      <c r="A185" s="6"/>
      <c r="B185" s="6"/>
      <c r="C185" s="6"/>
      <c r="D185" s="6"/>
      <c r="E185" s="6"/>
      <c r="F185" s="6"/>
      <c r="G185" s="1"/>
      <c r="H185" s="488"/>
      <c r="I185" s="1"/>
      <c r="J185" s="1"/>
      <c r="K185" s="1"/>
    </row>
    <row r="186" spans="1:11" ht="14.25">
      <c r="A186" s="6"/>
      <c r="B186" s="6"/>
      <c r="C186" s="6"/>
      <c r="D186" s="6"/>
      <c r="E186" s="6"/>
      <c r="F186" s="6"/>
      <c r="G186" s="1"/>
      <c r="H186" s="501"/>
      <c r="I186" s="1"/>
      <c r="J186" s="1"/>
      <c r="K186" s="1"/>
    </row>
    <row r="187" spans="1:11" ht="14.25">
      <c r="A187" s="6"/>
      <c r="B187" s="6"/>
      <c r="C187" s="6"/>
      <c r="D187" s="6"/>
      <c r="E187" s="6"/>
      <c r="F187" s="6"/>
      <c r="G187" s="1"/>
      <c r="H187" s="492"/>
      <c r="I187" s="1"/>
      <c r="J187" s="1"/>
      <c r="K187" s="1"/>
    </row>
    <row r="188" spans="1:11" ht="14.25">
      <c r="A188" s="6"/>
      <c r="B188" s="6"/>
      <c r="C188" s="6"/>
      <c r="D188" s="6"/>
      <c r="E188" s="6"/>
      <c r="F188" s="6"/>
      <c r="G188" s="1"/>
      <c r="H188" s="492"/>
      <c r="I188" s="1"/>
      <c r="J188" s="1"/>
      <c r="K188" s="1"/>
    </row>
    <row r="189" spans="1:11" ht="14.25">
      <c r="A189" s="6"/>
      <c r="B189" s="6"/>
      <c r="C189" s="6"/>
      <c r="D189" s="6"/>
      <c r="E189" s="6"/>
      <c r="F189" s="6"/>
      <c r="G189" s="1"/>
      <c r="H189" s="492"/>
      <c r="I189" s="1"/>
      <c r="J189" s="1"/>
      <c r="K189" s="1"/>
    </row>
    <row r="190" spans="1:11" ht="14.25">
      <c r="A190" s="6"/>
      <c r="B190" s="6"/>
      <c r="C190" s="6"/>
      <c r="D190" s="6"/>
      <c r="E190" s="6"/>
      <c r="F190" s="6"/>
      <c r="G190" s="1"/>
      <c r="H190" s="488"/>
      <c r="I190" s="1"/>
      <c r="J190" s="1"/>
      <c r="K190" s="1"/>
    </row>
    <row r="191" spans="1:11" ht="14.25">
      <c r="A191" s="6"/>
      <c r="B191" s="6"/>
      <c r="C191" s="6"/>
      <c r="D191" s="6"/>
      <c r="E191" s="6"/>
      <c r="F191" s="6"/>
      <c r="G191" s="1"/>
      <c r="H191" s="488"/>
      <c r="I191" s="1"/>
      <c r="J191" s="1"/>
      <c r="K191" s="1"/>
    </row>
    <row r="192" spans="1:11" ht="14.25">
      <c r="A192" s="6"/>
      <c r="B192" s="6"/>
      <c r="C192" s="6"/>
      <c r="D192" s="6"/>
      <c r="E192" s="6"/>
      <c r="F192" s="6"/>
      <c r="G192" s="1"/>
      <c r="H192" s="492"/>
      <c r="I192" s="1"/>
      <c r="J192" s="1"/>
      <c r="K192" s="1"/>
    </row>
    <row r="193" spans="1:11" ht="14.25">
      <c r="A193" s="6"/>
      <c r="B193" s="6"/>
      <c r="C193" s="6"/>
      <c r="D193" s="6"/>
      <c r="E193" s="6"/>
      <c r="F193" s="6"/>
      <c r="G193" s="1"/>
      <c r="H193" s="492"/>
      <c r="I193" s="1"/>
      <c r="J193" s="1"/>
      <c r="K193" s="1"/>
    </row>
    <row r="194" spans="1:11" ht="14.25">
      <c r="A194" s="6"/>
      <c r="B194" s="6"/>
      <c r="C194" s="6"/>
      <c r="D194" s="6"/>
      <c r="E194" s="6"/>
      <c r="F194" s="6"/>
      <c r="G194" s="1"/>
      <c r="H194" s="492"/>
      <c r="I194" s="1"/>
      <c r="J194" s="1"/>
      <c r="K194" s="1"/>
    </row>
    <row r="195" spans="1:11" ht="14.25">
      <c r="A195" s="6"/>
      <c r="B195" s="6"/>
      <c r="C195" s="6"/>
      <c r="D195" s="6"/>
      <c r="E195" s="6"/>
      <c r="F195" s="6"/>
      <c r="G195" s="1"/>
      <c r="H195" s="483"/>
      <c r="I195" s="1"/>
      <c r="J195" s="1"/>
      <c r="K195" s="1"/>
    </row>
    <row r="196" spans="1:11" ht="14.25">
      <c r="A196" s="6"/>
      <c r="B196" s="6"/>
      <c r="C196" s="6"/>
      <c r="D196" s="6"/>
      <c r="E196" s="6"/>
      <c r="F196" s="6"/>
      <c r="G196" s="1"/>
      <c r="H196" s="483"/>
      <c r="I196" s="1"/>
      <c r="J196" s="1"/>
      <c r="K196" s="1"/>
    </row>
    <row r="197" spans="1:11" ht="14.25">
      <c r="A197" s="6"/>
      <c r="B197" s="6"/>
      <c r="C197" s="6"/>
      <c r="D197" s="6"/>
      <c r="E197" s="6"/>
      <c r="F197" s="6"/>
      <c r="G197" s="1"/>
      <c r="H197" s="488"/>
      <c r="I197" s="1"/>
      <c r="J197" s="1"/>
      <c r="K197" s="1"/>
    </row>
    <row r="198" spans="1:11" ht="14.25">
      <c r="A198" s="6"/>
      <c r="B198" s="6"/>
      <c r="C198" s="6"/>
      <c r="D198" s="6"/>
      <c r="E198" s="6"/>
      <c r="F198" s="6"/>
      <c r="G198" s="1"/>
      <c r="H198" s="488"/>
      <c r="I198" s="1"/>
      <c r="J198" s="1"/>
      <c r="K198" s="1"/>
    </row>
    <row r="199" spans="1:11" ht="14.25">
      <c r="A199" s="6"/>
      <c r="B199" s="6"/>
      <c r="C199" s="6"/>
      <c r="D199" s="6"/>
      <c r="E199" s="6"/>
      <c r="F199" s="6"/>
      <c r="G199" s="1"/>
      <c r="H199" s="488"/>
      <c r="I199" s="1"/>
      <c r="J199" s="1"/>
      <c r="K199" s="1"/>
    </row>
    <row r="200" spans="1:11" ht="14.25">
      <c r="A200" s="6"/>
      <c r="B200" s="6"/>
      <c r="C200" s="6"/>
      <c r="D200" s="6"/>
      <c r="E200" s="6"/>
      <c r="F200" s="6"/>
      <c r="G200" s="1"/>
      <c r="H200" s="501"/>
      <c r="I200" s="1"/>
      <c r="J200" s="1"/>
      <c r="K200" s="1"/>
    </row>
    <row r="201" spans="1:11" ht="14.25">
      <c r="A201" s="6"/>
      <c r="B201" s="6"/>
      <c r="C201" s="6"/>
      <c r="D201" s="6"/>
      <c r="E201" s="6"/>
      <c r="F201" s="6"/>
      <c r="G201" s="1"/>
      <c r="H201" s="497"/>
      <c r="I201" s="1"/>
      <c r="J201" s="1"/>
      <c r="K201" s="1"/>
    </row>
    <row r="202" spans="1:11" ht="14.25">
      <c r="A202" s="6"/>
      <c r="B202" s="6"/>
      <c r="C202" s="6"/>
      <c r="D202" s="6"/>
      <c r="E202" s="6"/>
      <c r="F202" s="6"/>
      <c r="G202" s="1"/>
      <c r="H202" s="497"/>
      <c r="I202" s="1"/>
      <c r="J202" s="1"/>
      <c r="K202" s="1"/>
    </row>
    <row r="203" spans="1:11" ht="14.25">
      <c r="A203" s="6"/>
      <c r="B203" s="6"/>
      <c r="C203" s="6"/>
      <c r="D203" s="6"/>
      <c r="E203" s="6"/>
      <c r="F203" s="6"/>
      <c r="G203" s="1"/>
      <c r="H203" s="497"/>
      <c r="I203" s="1"/>
      <c r="J203" s="1"/>
      <c r="K203" s="1"/>
    </row>
    <row r="204" spans="1:11" ht="14.25">
      <c r="A204" s="6"/>
      <c r="B204" s="6"/>
      <c r="C204" s="6"/>
      <c r="D204" s="6"/>
      <c r="E204" s="6"/>
      <c r="F204" s="6"/>
      <c r="G204" s="1"/>
      <c r="H204" s="501"/>
      <c r="I204" s="1"/>
      <c r="J204" s="1"/>
      <c r="K204" s="1"/>
    </row>
    <row r="205" spans="1:11" ht="14.25">
      <c r="A205" s="6"/>
      <c r="B205" s="6"/>
      <c r="C205" s="6"/>
      <c r="D205" s="6"/>
      <c r="E205" s="6"/>
      <c r="F205" s="6"/>
      <c r="G205" s="1"/>
      <c r="H205" s="497"/>
      <c r="I205" s="1"/>
      <c r="J205" s="1"/>
      <c r="K205" s="1"/>
    </row>
    <row r="206" spans="1:11" ht="14.25">
      <c r="A206" s="6"/>
      <c r="B206" s="6"/>
      <c r="C206" s="6"/>
      <c r="D206" s="6"/>
      <c r="E206" s="6"/>
      <c r="F206" s="6"/>
      <c r="G206" s="1"/>
      <c r="H206" s="497"/>
      <c r="I206" s="1"/>
      <c r="J206" s="1"/>
      <c r="K206" s="1"/>
    </row>
    <row r="207" spans="1:11" ht="14.25">
      <c r="A207" s="6"/>
      <c r="B207" s="6"/>
      <c r="C207" s="6"/>
      <c r="D207" s="6"/>
      <c r="E207" s="6"/>
      <c r="F207" s="6"/>
      <c r="G207" s="1"/>
      <c r="H207" s="497"/>
      <c r="I207" s="1"/>
      <c r="J207" s="1"/>
      <c r="K207" s="1"/>
    </row>
    <row r="208" spans="1:11" ht="14.25">
      <c r="A208" s="6"/>
      <c r="B208" s="6"/>
      <c r="C208" s="6"/>
      <c r="D208" s="6"/>
      <c r="E208" s="6"/>
      <c r="F208" s="6"/>
      <c r="G208" s="1"/>
      <c r="H208" s="501"/>
      <c r="I208" s="1"/>
      <c r="J208" s="1"/>
      <c r="K208" s="1"/>
    </row>
    <row r="209" spans="1:11" ht="14.25">
      <c r="A209" s="6"/>
      <c r="B209" s="6"/>
      <c r="C209" s="6"/>
      <c r="D209" s="6"/>
      <c r="E209" s="6"/>
      <c r="F209" s="6"/>
      <c r="G209" s="1"/>
      <c r="H209" s="501"/>
      <c r="I209" s="1"/>
      <c r="J209" s="1"/>
      <c r="K209" s="1"/>
    </row>
    <row r="210" spans="1:11" ht="14.25">
      <c r="A210" s="6"/>
      <c r="B210" s="6"/>
      <c r="C210" s="6"/>
      <c r="D210" s="6"/>
      <c r="E210" s="6"/>
      <c r="F210" s="6"/>
      <c r="G210" s="1"/>
      <c r="H210" s="501"/>
      <c r="I210" s="1"/>
      <c r="J210" s="1"/>
      <c r="K210" s="1"/>
    </row>
    <row r="211" spans="1:11" ht="14.25">
      <c r="A211" s="6"/>
      <c r="B211" s="6"/>
      <c r="C211" s="6"/>
      <c r="D211" s="6"/>
      <c r="E211" s="6"/>
      <c r="F211" s="6"/>
      <c r="G211" s="1"/>
      <c r="H211" s="497"/>
      <c r="I211" s="1"/>
      <c r="J211" s="1"/>
      <c r="K211" s="1"/>
    </row>
    <row r="212" spans="1:11" ht="14.25">
      <c r="A212" s="6"/>
      <c r="B212" s="6"/>
      <c r="C212" s="6"/>
      <c r="D212" s="6"/>
      <c r="E212" s="6"/>
      <c r="F212" s="6"/>
      <c r="G212" s="1"/>
      <c r="H212" s="497"/>
      <c r="I212" s="1"/>
      <c r="J212" s="1"/>
      <c r="K212" s="1"/>
    </row>
    <row r="213" spans="1:11" ht="14.25">
      <c r="A213" s="6"/>
      <c r="B213" s="6"/>
      <c r="C213" s="6"/>
      <c r="D213" s="6"/>
      <c r="E213" s="6"/>
      <c r="F213" s="6"/>
      <c r="G213" s="1"/>
      <c r="H213" s="497"/>
      <c r="I213" s="1"/>
      <c r="J213" s="1"/>
      <c r="K213" s="1"/>
    </row>
    <row r="214" spans="1:11" ht="14.25">
      <c r="A214" s="6"/>
      <c r="B214" s="6"/>
      <c r="C214" s="6"/>
      <c r="D214" s="6"/>
      <c r="E214" s="6"/>
      <c r="F214" s="6"/>
      <c r="G214" s="1"/>
      <c r="H214" s="497"/>
      <c r="I214" s="1"/>
      <c r="J214" s="1"/>
      <c r="K214" s="1"/>
    </row>
    <row r="215" spans="1:11" ht="14.25">
      <c r="A215" s="6"/>
      <c r="B215" s="6"/>
      <c r="C215" s="6"/>
      <c r="D215" s="6"/>
      <c r="E215" s="6"/>
      <c r="F215" s="6"/>
      <c r="G215" s="1"/>
      <c r="H215" s="501"/>
      <c r="I215" s="1"/>
      <c r="J215" s="1"/>
      <c r="K215" s="1"/>
    </row>
    <row r="216" spans="1:11" ht="14.25">
      <c r="A216" s="6"/>
      <c r="B216" s="6"/>
      <c r="C216" s="6"/>
      <c r="D216" s="6"/>
      <c r="E216" s="6"/>
      <c r="F216" s="6"/>
      <c r="G216" s="1"/>
      <c r="H216" s="501"/>
      <c r="I216" s="1"/>
      <c r="J216" s="1"/>
      <c r="K216" s="1"/>
    </row>
    <row r="217" spans="1:11" ht="14.25">
      <c r="A217" s="6"/>
      <c r="B217" s="6"/>
      <c r="C217" s="6"/>
      <c r="D217" s="6"/>
      <c r="E217" s="6"/>
      <c r="F217" s="6"/>
      <c r="G217" s="1"/>
      <c r="H217" s="497"/>
      <c r="I217" s="1"/>
      <c r="J217" s="1"/>
      <c r="K217" s="1"/>
    </row>
    <row r="218" spans="1:11" ht="14.25">
      <c r="A218" s="6"/>
      <c r="B218" s="6"/>
      <c r="C218" s="6"/>
      <c r="D218" s="6"/>
      <c r="E218" s="6"/>
      <c r="F218" s="6"/>
      <c r="G218" s="1"/>
      <c r="H218" s="501"/>
      <c r="I218" s="1"/>
      <c r="J218" s="1"/>
      <c r="K218" s="1"/>
    </row>
    <row r="219" spans="1:11" ht="14.25">
      <c r="A219" s="6"/>
      <c r="B219" s="6"/>
      <c r="C219" s="6"/>
      <c r="D219" s="6"/>
      <c r="E219" s="6"/>
      <c r="F219" s="6"/>
      <c r="G219" s="1"/>
      <c r="H219" s="497"/>
      <c r="I219" s="1"/>
      <c r="J219" s="1"/>
      <c r="K219" s="1"/>
    </row>
    <row r="220" ht="14.25">
      <c r="H220" s="497"/>
    </row>
    <row r="221" ht="14.25">
      <c r="H221" s="497"/>
    </row>
    <row r="222" ht="14.25">
      <c r="H222" s="497"/>
    </row>
    <row r="223" ht="14.25">
      <c r="H223" s="497"/>
    </row>
    <row r="224" ht="14.25">
      <c r="H224" s="497"/>
    </row>
    <row r="225" spans="1:8" ht="14.25">
      <c r="A225" s="411"/>
      <c r="B225" s="411"/>
      <c r="C225" s="411"/>
      <c r="D225" s="411"/>
      <c r="E225" s="411"/>
      <c r="F225" s="411"/>
      <c r="H225" s="497"/>
    </row>
    <row r="226" spans="1:8" ht="14.25">
      <c r="A226" s="411"/>
      <c r="B226" s="411"/>
      <c r="C226" s="411"/>
      <c r="D226" s="411"/>
      <c r="E226" s="411"/>
      <c r="F226" s="411"/>
      <c r="H226" s="501"/>
    </row>
    <row r="227" spans="1:8" ht="14.25">
      <c r="A227" s="411"/>
      <c r="B227" s="411"/>
      <c r="C227" s="411"/>
      <c r="D227" s="411"/>
      <c r="E227" s="411"/>
      <c r="F227" s="411"/>
      <c r="H227" s="501"/>
    </row>
    <row r="228" spans="1:8" ht="14.25">
      <c r="A228" s="411"/>
      <c r="B228" s="411"/>
      <c r="C228" s="411"/>
      <c r="D228" s="411"/>
      <c r="E228" s="411"/>
      <c r="F228" s="411"/>
      <c r="H228" s="480"/>
    </row>
    <row r="229" spans="1:8" ht="14.25">
      <c r="A229" s="411"/>
      <c r="B229" s="411"/>
      <c r="C229" s="411"/>
      <c r="D229" s="411"/>
      <c r="E229" s="411"/>
      <c r="F229" s="411"/>
      <c r="H229" s="480"/>
    </row>
    <row r="230" spans="1:8" ht="14.25">
      <c r="A230" s="411"/>
      <c r="B230" s="411"/>
      <c r="C230" s="411"/>
      <c r="D230" s="411"/>
      <c r="E230" s="411"/>
      <c r="F230" s="411"/>
      <c r="H230" s="483"/>
    </row>
    <row r="231" spans="1:8" ht="14.25">
      <c r="A231" s="411"/>
      <c r="B231" s="411"/>
      <c r="C231" s="411"/>
      <c r="D231" s="411"/>
      <c r="E231" s="411"/>
      <c r="F231" s="411"/>
      <c r="H231" s="480"/>
    </row>
    <row r="232" spans="1:8" ht="14.25">
      <c r="A232" s="411"/>
      <c r="B232" s="411"/>
      <c r="C232" s="411"/>
      <c r="D232" s="411"/>
      <c r="E232" s="411"/>
      <c r="F232" s="411"/>
      <c r="H232" s="502"/>
    </row>
    <row r="233" spans="1:8" ht="14.25">
      <c r="A233" s="411"/>
      <c r="B233" s="411"/>
      <c r="C233" s="411"/>
      <c r="D233" s="411"/>
      <c r="E233" s="411"/>
      <c r="F233" s="411"/>
      <c r="H233" s="503"/>
    </row>
    <row r="234" spans="1:8" ht="14.25">
      <c r="A234" s="411"/>
      <c r="B234" s="411"/>
      <c r="C234" s="411"/>
      <c r="D234" s="411"/>
      <c r="E234" s="411"/>
      <c r="F234" s="411"/>
      <c r="H234" s="503"/>
    </row>
    <row r="235" spans="1:8" ht="14.25">
      <c r="A235" s="411"/>
      <c r="B235" s="411"/>
      <c r="C235" s="411"/>
      <c r="D235" s="411"/>
      <c r="E235" s="411"/>
      <c r="F235" s="411"/>
      <c r="H235" s="483"/>
    </row>
    <row r="236" spans="1:8" ht="14.25">
      <c r="A236" s="411"/>
      <c r="B236" s="411"/>
      <c r="C236" s="411"/>
      <c r="D236" s="411"/>
      <c r="E236" s="411"/>
      <c r="F236" s="411"/>
      <c r="H236" s="483"/>
    </row>
    <row r="237" spans="1:8" ht="14.25">
      <c r="A237" s="411"/>
      <c r="B237" s="411"/>
      <c r="C237" s="411"/>
      <c r="D237" s="411"/>
      <c r="E237" s="411"/>
      <c r="F237" s="411"/>
      <c r="H237" s="502"/>
    </row>
    <row r="238" spans="1:8" ht="14.25">
      <c r="A238" s="411"/>
      <c r="B238" s="411"/>
      <c r="C238" s="411"/>
      <c r="D238" s="411"/>
      <c r="E238" s="411"/>
      <c r="F238" s="411"/>
      <c r="H238" s="2"/>
    </row>
    <row r="239" spans="1:8" ht="14.25">
      <c r="A239" s="411"/>
      <c r="B239" s="411"/>
      <c r="C239" s="411"/>
      <c r="D239" s="411"/>
      <c r="E239" s="411"/>
      <c r="F239" s="411"/>
      <c r="H239" s="2"/>
    </row>
    <row r="240" spans="1:6" ht="14.25">
      <c r="A240" s="411"/>
      <c r="B240" s="411"/>
      <c r="C240" s="411"/>
      <c r="D240" s="411"/>
      <c r="E240" s="411"/>
      <c r="F240" s="411"/>
    </row>
    <row r="241" spans="1:6" ht="14.25">
      <c r="A241" s="411"/>
      <c r="B241" s="411"/>
      <c r="C241" s="411"/>
      <c r="D241" s="411"/>
      <c r="E241" s="411"/>
      <c r="F241" s="411"/>
    </row>
    <row r="242" spans="1:8" ht="14.25">
      <c r="A242" s="411"/>
      <c r="B242" s="411"/>
      <c r="C242" s="411"/>
      <c r="D242" s="411"/>
      <c r="E242" s="411"/>
      <c r="F242" s="411"/>
      <c r="H242" s="2"/>
    </row>
    <row r="243" spans="1:6" ht="14.25">
      <c r="A243" s="411"/>
      <c r="B243" s="411"/>
      <c r="C243" s="411"/>
      <c r="D243" s="411"/>
      <c r="E243" s="411"/>
      <c r="F243" s="411"/>
    </row>
    <row r="244" spans="1:8" ht="14.25">
      <c r="A244" s="411"/>
      <c r="B244" s="411"/>
      <c r="C244" s="411"/>
      <c r="D244" s="411"/>
      <c r="E244" s="411"/>
      <c r="F244" s="411"/>
      <c r="H244" s="2"/>
    </row>
    <row r="245" spans="1:8" ht="14.25">
      <c r="A245" s="411"/>
      <c r="B245" s="411"/>
      <c r="C245" s="411"/>
      <c r="D245" s="411"/>
      <c r="E245" s="411"/>
      <c r="F245" s="411"/>
      <c r="H245" s="2"/>
    </row>
    <row r="246" spans="1:8" ht="14.25">
      <c r="A246" s="411"/>
      <c r="B246" s="411"/>
      <c r="C246" s="411"/>
      <c r="D246" s="411"/>
      <c r="E246" s="411"/>
      <c r="F246" s="411"/>
      <c r="H246" s="2"/>
    </row>
    <row r="247" spans="1:8" ht="14.25">
      <c r="A247" s="411"/>
      <c r="B247" s="411"/>
      <c r="C247" s="411"/>
      <c r="D247" s="411"/>
      <c r="E247" s="411"/>
      <c r="F247" s="411"/>
      <c r="H247" s="2"/>
    </row>
    <row r="248" spans="1:8" ht="14.25">
      <c r="A248" s="411"/>
      <c r="B248" s="411"/>
      <c r="C248" s="411"/>
      <c r="D248" s="411"/>
      <c r="E248" s="411"/>
      <c r="F248" s="411"/>
      <c r="H248" s="2"/>
    </row>
    <row r="249" spans="1:8" ht="14.25">
      <c r="A249" s="411"/>
      <c r="B249" s="411"/>
      <c r="C249" s="411"/>
      <c r="D249" s="411"/>
      <c r="E249" s="411"/>
      <c r="F249" s="411"/>
      <c r="H249" s="2"/>
    </row>
    <row r="250" spans="1:8" ht="14.25">
      <c r="A250" s="411"/>
      <c r="B250" s="411"/>
      <c r="C250" s="411"/>
      <c r="D250" s="411"/>
      <c r="E250" s="411"/>
      <c r="F250" s="411"/>
      <c r="H250" s="2"/>
    </row>
    <row r="251" spans="1:8" ht="14.25">
      <c r="A251" s="411"/>
      <c r="B251" s="411"/>
      <c r="C251" s="411"/>
      <c r="D251" s="411"/>
      <c r="E251" s="411"/>
      <c r="F251" s="411"/>
      <c r="H251" s="2"/>
    </row>
    <row r="252" spans="1:8" ht="14.25">
      <c r="A252" s="411"/>
      <c r="B252" s="411"/>
      <c r="C252" s="411"/>
      <c r="D252" s="411"/>
      <c r="E252" s="411"/>
      <c r="F252" s="411"/>
      <c r="H252" s="2"/>
    </row>
    <row r="253" spans="1:8" ht="14.25">
      <c r="A253" s="411"/>
      <c r="B253" s="411"/>
      <c r="C253" s="411"/>
      <c r="D253" s="411"/>
      <c r="E253" s="411"/>
      <c r="F253" s="411"/>
      <c r="H253" s="2"/>
    </row>
    <row r="254" spans="1:8" ht="14.25">
      <c r="A254" s="411"/>
      <c r="B254" s="411"/>
      <c r="C254" s="411"/>
      <c r="D254" s="411"/>
      <c r="E254" s="411"/>
      <c r="F254" s="411"/>
      <c r="H254" s="2"/>
    </row>
    <row r="255" spans="1:8" ht="14.25">
      <c r="A255" s="411"/>
      <c r="B255" s="411"/>
      <c r="C255" s="411"/>
      <c r="D255" s="411"/>
      <c r="E255" s="411"/>
      <c r="F255" s="411"/>
      <c r="H255" s="2"/>
    </row>
    <row r="256" spans="1:8" ht="14.25">
      <c r="A256" s="411"/>
      <c r="B256" s="411"/>
      <c r="C256" s="411"/>
      <c r="D256" s="411"/>
      <c r="E256" s="411"/>
      <c r="F256" s="411"/>
      <c r="H256" s="2"/>
    </row>
    <row r="257" spans="1:8" ht="14.25">
      <c r="A257" s="411"/>
      <c r="B257" s="411"/>
      <c r="C257" s="411"/>
      <c r="D257" s="411"/>
      <c r="E257" s="411"/>
      <c r="F257" s="411"/>
      <c r="H257" s="2"/>
    </row>
    <row r="258" spans="1:8" ht="14.25">
      <c r="A258" s="411"/>
      <c r="B258" s="411"/>
      <c r="C258" s="411"/>
      <c r="D258" s="411"/>
      <c r="E258" s="411"/>
      <c r="F258" s="411"/>
      <c r="H258" s="2"/>
    </row>
    <row r="259" spans="1:8" ht="14.25">
      <c r="A259" s="411"/>
      <c r="B259" s="411"/>
      <c r="C259" s="411"/>
      <c r="D259" s="411"/>
      <c r="E259" s="411"/>
      <c r="F259" s="411"/>
      <c r="H259" s="2"/>
    </row>
    <row r="260" spans="1:8" ht="14.25">
      <c r="A260" s="411"/>
      <c r="B260" s="411"/>
      <c r="C260" s="411"/>
      <c r="D260" s="411"/>
      <c r="E260" s="411"/>
      <c r="F260" s="411"/>
      <c r="H260" s="2"/>
    </row>
    <row r="261" spans="1:8" ht="14.25">
      <c r="A261" s="411"/>
      <c r="B261" s="411"/>
      <c r="C261" s="411"/>
      <c r="D261" s="411"/>
      <c r="E261" s="411"/>
      <c r="F261" s="411"/>
      <c r="H261" s="2"/>
    </row>
    <row r="262" spans="1:8" ht="14.25">
      <c r="A262" s="411"/>
      <c r="B262" s="411"/>
      <c r="C262" s="411"/>
      <c r="D262" s="411"/>
      <c r="E262" s="411"/>
      <c r="F262" s="411"/>
      <c r="H262" s="2"/>
    </row>
    <row r="263" spans="1:8" ht="14.25">
      <c r="A263" s="411"/>
      <c r="B263" s="411"/>
      <c r="C263" s="411"/>
      <c r="D263" s="411"/>
      <c r="E263" s="411"/>
      <c r="F263" s="411"/>
      <c r="H263" s="2"/>
    </row>
    <row r="264" spans="1:8" ht="14.25">
      <c r="A264" s="411"/>
      <c r="B264" s="411"/>
      <c r="C264" s="411"/>
      <c r="D264" s="411"/>
      <c r="E264" s="411"/>
      <c r="F264" s="411"/>
      <c r="H264" s="2"/>
    </row>
    <row r="265" spans="1:8" ht="14.25">
      <c r="A265" s="411"/>
      <c r="B265" s="411"/>
      <c r="C265" s="411"/>
      <c r="D265" s="411"/>
      <c r="E265" s="411"/>
      <c r="F265" s="411"/>
      <c r="H265" s="2"/>
    </row>
    <row r="266" spans="1:8" ht="14.25">
      <c r="A266" s="411"/>
      <c r="B266" s="411"/>
      <c r="C266" s="411"/>
      <c r="D266" s="411"/>
      <c r="E266" s="411"/>
      <c r="F266" s="411"/>
      <c r="H266" s="2"/>
    </row>
    <row r="267" spans="1:8" ht="14.25">
      <c r="A267" s="411"/>
      <c r="B267" s="411"/>
      <c r="C267" s="411"/>
      <c r="D267" s="411"/>
      <c r="E267" s="411"/>
      <c r="F267" s="411"/>
      <c r="H267" s="2"/>
    </row>
    <row r="268" spans="1:8" ht="14.25">
      <c r="A268" s="411"/>
      <c r="B268" s="411"/>
      <c r="C268" s="411"/>
      <c r="D268" s="411"/>
      <c r="E268" s="411"/>
      <c r="F268" s="411"/>
      <c r="H268" s="2"/>
    </row>
    <row r="269" spans="1:8" ht="14.25">
      <c r="A269" s="411"/>
      <c r="B269" s="411"/>
      <c r="C269" s="411"/>
      <c r="D269" s="411"/>
      <c r="E269" s="411"/>
      <c r="F269" s="411"/>
      <c r="H269" s="2"/>
    </row>
    <row r="270" spans="1:8" ht="14.25">
      <c r="A270" s="411"/>
      <c r="B270" s="411"/>
      <c r="C270" s="411"/>
      <c r="D270" s="411"/>
      <c r="E270" s="411"/>
      <c r="F270" s="411"/>
      <c r="H270" s="2"/>
    </row>
    <row r="271" spans="1:8" ht="14.25">
      <c r="A271" s="411"/>
      <c r="B271" s="411"/>
      <c r="C271" s="411"/>
      <c r="D271" s="411"/>
      <c r="E271" s="411"/>
      <c r="F271" s="411"/>
      <c r="H271" s="2"/>
    </row>
    <row r="272" spans="1:8" ht="14.25">
      <c r="A272" s="411"/>
      <c r="B272" s="411"/>
      <c r="C272" s="411"/>
      <c r="D272" s="411"/>
      <c r="E272" s="411"/>
      <c r="F272" s="411"/>
      <c r="H272" s="2"/>
    </row>
    <row r="273" spans="1:8" ht="14.25">
      <c r="A273" s="411"/>
      <c r="B273" s="411"/>
      <c r="C273" s="411"/>
      <c r="D273" s="411"/>
      <c r="E273" s="411"/>
      <c r="F273" s="411"/>
      <c r="H273" s="2"/>
    </row>
    <row r="274" spans="1:8" ht="14.25">
      <c r="A274" s="411"/>
      <c r="B274" s="411"/>
      <c r="C274" s="411"/>
      <c r="D274" s="411"/>
      <c r="E274" s="411"/>
      <c r="F274" s="411"/>
      <c r="H274" s="2"/>
    </row>
    <row r="275" spans="1:8" ht="14.25">
      <c r="A275" s="411"/>
      <c r="B275" s="411"/>
      <c r="C275" s="411"/>
      <c r="D275" s="411"/>
      <c r="E275" s="411"/>
      <c r="F275" s="411"/>
      <c r="H275" s="2"/>
    </row>
    <row r="276" spans="1:8" ht="14.25">
      <c r="A276" s="411"/>
      <c r="B276" s="411"/>
      <c r="C276" s="411"/>
      <c r="D276" s="411"/>
      <c r="E276" s="411"/>
      <c r="F276" s="411"/>
      <c r="H276" s="2"/>
    </row>
    <row r="277" spans="1:8" ht="14.25">
      <c r="A277" s="411"/>
      <c r="B277" s="411"/>
      <c r="C277" s="411"/>
      <c r="D277" s="411"/>
      <c r="E277" s="411"/>
      <c r="F277" s="411"/>
      <c r="H277" s="2"/>
    </row>
    <row r="278" spans="1:8" ht="14.25">
      <c r="A278" s="411"/>
      <c r="B278" s="411"/>
      <c r="C278" s="411"/>
      <c r="D278" s="411"/>
      <c r="E278" s="411"/>
      <c r="F278" s="411"/>
      <c r="H278" s="2"/>
    </row>
    <row r="279" spans="1:8" ht="14.25">
      <c r="A279" s="411"/>
      <c r="B279" s="411"/>
      <c r="C279" s="411"/>
      <c r="D279" s="411"/>
      <c r="E279" s="411"/>
      <c r="F279" s="411"/>
      <c r="H279" s="2"/>
    </row>
    <row r="280" spans="1:8" ht="14.25">
      <c r="A280" s="411"/>
      <c r="B280" s="411"/>
      <c r="C280" s="411"/>
      <c r="D280" s="411"/>
      <c r="E280" s="411"/>
      <c r="F280" s="411"/>
      <c r="H280" s="2"/>
    </row>
    <row r="281" spans="1:8" ht="14.25">
      <c r="A281" s="411"/>
      <c r="B281" s="411"/>
      <c r="C281" s="411"/>
      <c r="D281" s="411"/>
      <c r="E281" s="411"/>
      <c r="F281" s="411"/>
      <c r="H281" s="2"/>
    </row>
    <row r="282" spans="1:8" ht="14.25">
      <c r="A282" s="411"/>
      <c r="B282" s="411"/>
      <c r="C282" s="411"/>
      <c r="D282" s="411"/>
      <c r="E282" s="411"/>
      <c r="F282" s="411"/>
      <c r="H282" s="2"/>
    </row>
    <row r="283" spans="1:8" ht="14.25">
      <c r="A283" s="411"/>
      <c r="B283" s="411"/>
      <c r="C283" s="411"/>
      <c r="D283" s="411"/>
      <c r="E283" s="411"/>
      <c r="F283" s="411"/>
      <c r="H283" s="2"/>
    </row>
    <row r="284" spans="1:8" ht="14.25">
      <c r="A284" s="411"/>
      <c r="B284" s="411"/>
      <c r="C284" s="411"/>
      <c r="D284" s="411"/>
      <c r="E284" s="411"/>
      <c r="F284" s="411"/>
      <c r="H284" s="2"/>
    </row>
    <row r="285" spans="1:8" ht="14.25">
      <c r="A285" s="411"/>
      <c r="B285" s="411"/>
      <c r="C285" s="411"/>
      <c r="D285" s="411"/>
      <c r="E285" s="411"/>
      <c r="F285" s="411"/>
      <c r="H285" s="2"/>
    </row>
    <row r="286" spans="1:8" ht="14.25">
      <c r="A286" s="411"/>
      <c r="B286" s="411"/>
      <c r="C286" s="411"/>
      <c r="D286" s="411"/>
      <c r="E286" s="411"/>
      <c r="F286" s="411"/>
      <c r="H286" s="2"/>
    </row>
    <row r="287" spans="1:8" ht="14.25">
      <c r="A287" s="411"/>
      <c r="B287" s="411"/>
      <c r="C287" s="411"/>
      <c r="D287" s="411"/>
      <c r="E287" s="411"/>
      <c r="F287" s="411"/>
      <c r="H287" s="2"/>
    </row>
    <row r="288" spans="1:8" ht="14.25">
      <c r="A288" s="411"/>
      <c r="B288" s="411"/>
      <c r="C288" s="411"/>
      <c r="D288" s="411"/>
      <c r="E288" s="411"/>
      <c r="F288" s="411"/>
      <c r="H288" s="2"/>
    </row>
    <row r="289" spans="1:8" ht="14.25">
      <c r="A289" s="411"/>
      <c r="B289" s="411"/>
      <c r="C289" s="411"/>
      <c r="D289" s="411"/>
      <c r="E289" s="411"/>
      <c r="F289" s="411"/>
      <c r="H289" s="2"/>
    </row>
    <row r="290" spans="1:8" ht="14.25">
      <c r="A290" s="411"/>
      <c r="B290" s="411"/>
      <c r="C290" s="411"/>
      <c r="D290" s="411"/>
      <c r="E290" s="411"/>
      <c r="F290" s="411"/>
      <c r="H290" s="2"/>
    </row>
    <row r="291" spans="1:8" ht="14.25">
      <c r="A291" s="411"/>
      <c r="B291" s="411"/>
      <c r="C291" s="411"/>
      <c r="D291" s="411"/>
      <c r="E291" s="411"/>
      <c r="F291" s="411"/>
      <c r="H291" s="2"/>
    </row>
    <row r="292" spans="1:8" ht="14.25">
      <c r="A292" s="411"/>
      <c r="B292" s="411"/>
      <c r="C292" s="411"/>
      <c r="D292" s="411"/>
      <c r="E292" s="411"/>
      <c r="F292" s="411"/>
      <c r="H292" s="2"/>
    </row>
    <row r="293" spans="1:8" ht="14.25">
      <c r="A293" s="411"/>
      <c r="B293" s="411"/>
      <c r="C293" s="411"/>
      <c r="D293" s="411"/>
      <c r="E293" s="411"/>
      <c r="F293" s="411"/>
      <c r="H293" s="2"/>
    </row>
    <row r="294" spans="1:8" ht="14.25">
      <c r="A294" s="411"/>
      <c r="B294" s="411"/>
      <c r="C294" s="411"/>
      <c r="D294" s="411"/>
      <c r="E294" s="411"/>
      <c r="F294" s="411"/>
      <c r="H294" s="2"/>
    </row>
    <row r="295" spans="1:8" ht="14.25">
      <c r="A295" s="411"/>
      <c r="B295" s="411"/>
      <c r="C295" s="411"/>
      <c r="D295" s="411"/>
      <c r="E295" s="411"/>
      <c r="F295" s="411"/>
      <c r="H295" s="2"/>
    </row>
    <row r="296" spans="1:8" ht="14.25">
      <c r="A296" s="411"/>
      <c r="B296" s="411"/>
      <c r="C296" s="411"/>
      <c r="D296" s="411"/>
      <c r="E296" s="411"/>
      <c r="F296" s="411"/>
      <c r="H296" s="2"/>
    </row>
    <row r="297" spans="1:8" ht="14.25">
      <c r="A297" s="411"/>
      <c r="B297" s="411"/>
      <c r="C297" s="411"/>
      <c r="D297" s="411"/>
      <c r="E297" s="411"/>
      <c r="F297" s="411"/>
      <c r="H297" s="2"/>
    </row>
    <row r="298" spans="1:8" ht="14.25">
      <c r="A298" s="411"/>
      <c r="B298" s="411"/>
      <c r="C298" s="411"/>
      <c r="D298" s="411"/>
      <c r="E298" s="411"/>
      <c r="F298" s="411"/>
      <c r="H298" s="2"/>
    </row>
    <row r="299" spans="1:8" ht="14.25">
      <c r="A299" s="411"/>
      <c r="B299" s="411"/>
      <c r="C299" s="411"/>
      <c r="D299" s="411"/>
      <c r="E299" s="411"/>
      <c r="F299" s="411"/>
      <c r="H299" s="2"/>
    </row>
    <row r="300" spans="1:8" ht="14.25">
      <c r="A300" s="411"/>
      <c r="B300" s="411"/>
      <c r="C300" s="411"/>
      <c r="D300" s="411"/>
      <c r="E300" s="411"/>
      <c r="F300" s="411"/>
      <c r="H300" s="2"/>
    </row>
    <row r="301" spans="1:8" ht="14.25">
      <c r="A301" s="411"/>
      <c r="B301" s="411"/>
      <c r="C301" s="411"/>
      <c r="D301" s="411"/>
      <c r="E301" s="411"/>
      <c r="F301" s="411"/>
      <c r="H301" s="2"/>
    </row>
    <row r="302" spans="1:8" ht="14.25">
      <c r="A302" s="411"/>
      <c r="B302" s="411"/>
      <c r="C302" s="411"/>
      <c r="D302" s="411"/>
      <c r="E302" s="411"/>
      <c r="F302" s="411"/>
      <c r="H302" s="2"/>
    </row>
    <row r="303" spans="1:8" ht="14.25">
      <c r="A303" s="411"/>
      <c r="B303" s="411"/>
      <c r="C303" s="411"/>
      <c r="D303" s="411"/>
      <c r="E303" s="411"/>
      <c r="F303" s="411"/>
      <c r="H303" s="2"/>
    </row>
    <row r="304" spans="1:8" ht="14.25">
      <c r="A304" s="411"/>
      <c r="B304" s="411"/>
      <c r="C304" s="411"/>
      <c r="D304" s="411"/>
      <c r="E304" s="411"/>
      <c r="F304" s="411"/>
      <c r="H304" s="2"/>
    </row>
    <row r="305" spans="1:8" ht="14.25">
      <c r="A305" s="411"/>
      <c r="B305" s="411"/>
      <c r="C305" s="411"/>
      <c r="D305" s="411"/>
      <c r="E305" s="411"/>
      <c r="F305" s="411"/>
      <c r="H305" s="2"/>
    </row>
    <row r="306" spans="1:8" ht="14.25">
      <c r="A306" s="411"/>
      <c r="B306" s="411"/>
      <c r="C306" s="411"/>
      <c r="D306" s="411"/>
      <c r="E306" s="411"/>
      <c r="F306" s="411"/>
      <c r="H306" s="2"/>
    </row>
    <row r="307" spans="1:8" ht="14.25">
      <c r="A307" s="411"/>
      <c r="B307" s="411"/>
      <c r="C307" s="411"/>
      <c r="D307" s="411"/>
      <c r="E307" s="411"/>
      <c r="F307" s="411"/>
      <c r="H307" s="2"/>
    </row>
    <row r="308" spans="1:8" ht="14.25">
      <c r="A308" s="411"/>
      <c r="B308" s="411"/>
      <c r="C308" s="411"/>
      <c r="D308" s="411"/>
      <c r="E308" s="411"/>
      <c r="F308" s="411"/>
      <c r="H308" s="2"/>
    </row>
    <row r="309" spans="1:8" ht="14.25">
      <c r="A309" s="411"/>
      <c r="B309" s="411"/>
      <c r="C309" s="411"/>
      <c r="D309" s="411"/>
      <c r="E309" s="411"/>
      <c r="F309" s="411"/>
      <c r="H309" s="2"/>
    </row>
    <row r="310" spans="1:8" ht="14.25">
      <c r="A310" s="411"/>
      <c r="B310" s="411"/>
      <c r="C310" s="411"/>
      <c r="D310" s="411"/>
      <c r="E310" s="411"/>
      <c r="F310" s="411"/>
      <c r="H310" s="2"/>
    </row>
    <row r="311" spans="1:8" ht="14.25">
      <c r="A311" s="411"/>
      <c r="B311" s="411"/>
      <c r="C311" s="411"/>
      <c r="D311" s="411"/>
      <c r="E311" s="411"/>
      <c r="F311" s="411"/>
      <c r="H311" s="2"/>
    </row>
    <row r="312" spans="1:8" ht="14.25">
      <c r="A312" s="411"/>
      <c r="B312" s="411"/>
      <c r="C312" s="411"/>
      <c r="D312" s="411"/>
      <c r="E312" s="411"/>
      <c r="F312" s="411"/>
      <c r="H312" s="2"/>
    </row>
    <row r="313" spans="1:8" ht="14.25">
      <c r="A313" s="411"/>
      <c r="B313" s="411"/>
      <c r="C313" s="411"/>
      <c r="D313" s="411"/>
      <c r="E313" s="411"/>
      <c r="F313" s="411"/>
      <c r="H313" s="2"/>
    </row>
    <row r="314" spans="1:8" ht="14.25">
      <c r="A314" s="411"/>
      <c r="B314" s="411"/>
      <c r="C314" s="411"/>
      <c r="D314" s="411"/>
      <c r="E314" s="411"/>
      <c r="F314" s="411"/>
      <c r="H314" s="2"/>
    </row>
    <row r="315" spans="1:8" ht="14.25">
      <c r="A315" s="411"/>
      <c r="B315" s="411"/>
      <c r="C315" s="411"/>
      <c r="D315" s="411"/>
      <c r="E315" s="411"/>
      <c r="F315" s="411"/>
      <c r="H315" s="2"/>
    </row>
    <row r="316" spans="1:8" ht="14.25">
      <c r="A316" s="411"/>
      <c r="B316" s="411"/>
      <c r="C316" s="411"/>
      <c r="D316" s="411"/>
      <c r="E316" s="411"/>
      <c r="F316" s="411"/>
      <c r="H316" s="2"/>
    </row>
    <row r="317" spans="1:8" ht="14.25">
      <c r="A317" s="411"/>
      <c r="B317" s="411"/>
      <c r="C317" s="411"/>
      <c r="D317" s="411"/>
      <c r="E317" s="411"/>
      <c r="F317" s="411"/>
      <c r="H317" s="2"/>
    </row>
    <row r="318" spans="1:8" ht="14.25">
      <c r="A318" s="411"/>
      <c r="B318" s="411"/>
      <c r="C318" s="411"/>
      <c r="D318" s="411"/>
      <c r="E318" s="411"/>
      <c r="F318" s="411"/>
      <c r="H318" s="2"/>
    </row>
    <row r="319" spans="1:8" ht="14.25">
      <c r="A319" s="411"/>
      <c r="B319" s="411"/>
      <c r="C319" s="411"/>
      <c r="D319" s="411"/>
      <c r="E319" s="411"/>
      <c r="F319" s="411"/>
      <c r="H319" s="2"/>
    </row>
    <row r="320" spans="1:8" ht="14.25">
      <c r="A320" s="411"/>
      <c r="B320" s="411"/>
      <c r="C320" s="411"/>
      <c r="D320" s="411"/>
      <c r="E320" s="411"/>
      <c r="F320" s="411"/>
      <c r="H320" s="2"/>
    </row>
    <row r="321" spans="1:8" ht="14.25">
      <c r="A321" s="411"/>
      <c r="B321" s="411"/>
      <c r="C321" s="411"/>
      <c r="D321" s="411"/>
      <c r="E321" s="411"/>
      <c r="F321" s="411"/>
      <c r="H321" s="2"/>
    </row>
    <row r="322" spans="1:8" ht="14.25">
      <c r="A322" s="411"/>
      <c r="B322" s="411"/>
      <c r="C322" s="411"/>
      <c r="D322" s="411"/>
      <c r="E322" s="411"/>
      <c r="F322" s="411"/>
      <c r="H322" s="2"/>
    </row>
    <row r="323" spans="1:8" ht="14.25">
      <c r="A323" s="411"/>
      <c r="B323" s="411"/>
      <c r="C323" s="411"/>
      <c r="D323" s="411"/>
      <c r="E323" s="411"/>
      <c r="F323" s="411"/>
      <c r="H323" s="2"/>
    </row>
    <row r="324" spans="1:8" ht="14.25">
      <c r="A324" s="411"/>
      <c r="B324" s="411"/>
      <c r="C324" s="411"/>
      <c r="D324" s="411"/>
      <c r="E324" s="411"/>
      <c r="F324" s="411"/>
      <c r="H324" s="2"/>
    </row>
    <row r="325" spans="1:8" ht="14.25">
      <c r="A325" s="411"/>
      <c r="B325" s="411"/>
      <c r="C325" s="411"/>
      <c r="D325" s="411"/>
      <c r="E325" s="411"/>
      <c r="F325" s="411"/>
      <c r="H325" s="2"/>
    </row>
    <row r="326" spans="1:8" ht="14.25">
      <c r="A326" s="411"/>
      <c r="B326" s="411"/>
      <c r="C326" s="411"/>
      <c r="D326" s="411"/>
      <c r="E326" s="411"/>
      <c r="F326" s="411"/>
      <c r="H326" s="2"/>
    </row>
    <row r="327" spans="1:8" ht="14.25">
      <c r="A327" s="411"/>
      <c r="B327" s="411"/>
      <c r="C327" s="411"/>
      <c r="D327" s="411"/>
      <c r="E327" s="411"/>
      <c r="F327" s="411"/>
      <c r="H327" s="2"/>
    </row>
    <row r="328" spans="1:8" ht="14.25">
      <c r="A328" s="411"/>
      <c r="B328" s="411"/>
      <c r="C328" s="411"/>
      <c r="D328" s="411"/>
      <c r="E328" s="411"/>
      <c r="F328" s="411"/>
      <c r="H328" s="2"/>
    </row>
    <row r="329" spans="1:8" ht="14.25">
      <c r="A329" s="411"/>
      <c r="B329" s="411"/>
      <c r="C329" s="411"/>
      <c r="D329" s="411"/>
      <c r="E329" s="411"/>
      <c r="F329" s="411"/>
      <c r="H329" s="2"/>
    </row>
    <row r="330" spans="1:8" ht="14.25">
      <c r="A330" s="411"/>
      <c r="B330" s="411"/>
      <c r="C330" s="411"/>
      <c r="D330" s="411"/>
      <c r="E330" s="411"/>
      <c r="F330" s="411"/>
      <c r="H330" s="2"/>
    </row>
    <row r="331" spans="1:8" ht="14.25">
      <c r="A331" s="411"/>
      <c r="B331" s="411"/>
      <c r="C331" s="411"/>
      <c r="D331" s="411"/>
      <c r="E331" s="411"/>
      <c r="F331" s="411"/>
      <c r="H331" s="2"/>
    </row>
    <row r="332" spans="1:8" ht="14.25">
      <c r="A332" s="411"/>
      <c r="B332" s="411"/>
      <c r="C332" s="411"/>
      <c r="D332" s="411"/>
      <c r="E332" s="411"/>
      <c r="F332" s="411"/>
      <c r="H332" s="2"/>
    </row>
    <row r="333" spans="1:8" ht="14.25">
      <c r="A333" s="411"/>
      <c r="B333" s="411"/>
      <c r="C333" s="411"/>
      <c r="D333" s="411"/>
      <c r="E333" s="411"/>
      <c r="F333" s="411"/>
      <c r="H333" s="2"/>
    </row>
    <row r="334" spans="1:8" ht="14.25">
      <c r="A334" s="411"/>
      <c r="B334" s="411"/>
      <c r="C334" s="411"/>
      <c r="D334" s="411"/>
      <c r="E334" s="411"/>
      <c r="F334" s="411"/>
      <c r="H334" s="2"/>
    </row>
    <row r="335" spans="1:8" ht="14.25">
      <c r="A335" s="411"/>
      <c r="B335" s="411"/>
      <c r="C335" s="411"/>
      <c r="D335" s="411"/>
      <c r="E335" s="411"/>
      <c r="F335" s="411"/>
      <c r="H335" s="2"/>
    </row>
    <row r="336" spans="1:8" ht="14.25">
      <c r="A336" s="411"/>
      <c r="B336" s="411"/>
      <c r="C336" s="411"/>
      <c r="D336" s="411"/>
      <c r="E336" s="411"/>
      <c r="F336" s="411"/>
      <c r="H336" s="2"/>
    </row>
    <row r="337" spans="1:8" ht="14.25">
      <c r="A337" s="411"/>
      <c r="B337" s="411"/>
      <c r="C337" s="411"/>
      <c r="D337" s="411"/>
      <c r="E337" s="411"/>
      <c r="F337" s="411"/>
      <c r="H337" s="2"/>
    </row>
    <row r="338" spans="1:8" ht="14.25">
      <c r="A338" s="411"/>
      <c r="B338" s="411"/>
      <c r="C338" s="411"/>
      <c r="D338" s="411"/>
      <c r="E338" s="411"/>
      <c r="F338" s="411"/>
      <c r="H338" s="2"/>
    </row>
    <row r="339" spans="1:8" ht="14.25">
      <c r="A339" s="411"/>
      <c r="B339" s="411"/>
      <c r="C339" s="411"/>
      <c r="D339" s="411"/>
      <c r="E339" s="411"/>
      <c r="F339" s="411"/>
      <c r="H339" s="2"/>
    </row>
    <row r="340" spans="1:8" ht="14.25">
      <c r="A340" s="411"/>
      <c r="B340" s="411"/>
      <c r="C340" s="411"/>
      <c r="D340" s="411"/>
      <c r="E340" s="411"/>
      <c r="F340" s="411"/>
      <c r="H340" s="2"/>
    </row>
    <row r="341" spans="1:8" ht="14.25">
      <c r="A341" s="411"/>
      <c r="B341" s="411"/>
      <c r="C341" s="411"/>
      <c r="D341" s="411"/>
      <c r="E341" s="411"/>
      <c r="F341" s="411"/>
      <c r="H341" s="2"/>
    </row>
    <row r="342" spans="1:8" ht="14.25">
      <c r="A342" s="411"/>
      <c r="B342" s="411"/>
      <c r="C342" s="411"/>
      <c r="D342" s="411"/>
      <c r="E342" s="411"/>
      <c r="F342" s="411"/>
      <c r="H342" s="2"/>
    </row>
    <row r="343" spans="1:8" ht="14.25">
      <c r="A343" s="411"/>
      <c r="B343" s="411"/>
      <c r="C343" s="411"/>
      <c r="D343" s="411"/>
      <c r="E343" s="411"/>
      <c r="F343" s="411"/>
      <c r="H343" s="2"/>
    </row>
    <row r="344" spans="1:8" ht="14.25">
      <c r="A344" s="411"/>
      <c r="B344" s="411"/>
      <c r="C344" s="411"/>
      <c r="D344" s="411"/>
      <c r="E344" s="411"/>
      <c r="F344" s="411"/>
      <c r="H344" s="2"/>
    </row>
    <row r="345" spans="1:8" ht="14.25">
      <c r="A345" s="411"/>
      <c r="B345" s="411"/>
      <c r="C345" s="411"/>
      <c r="D345" s="411"/>
      <c r="E345" s="411"/>
      <c r="F345" s="411"/>
      <c r="H345" s="2"/>
    </row>
    <row r="346" spans="1:8" ht="14.25">
      <c r="A346" s="411"/>
      <c r="B346" s="411"/>
      <c r="C346" s="411"/>
      <c r="D346" s="411"/>
      <c r="E346" s="411"/>
      <c r="F346" s="411"/>
      <c r="H346" s="2"/>
    </row>
    <row r="347" spans="1:8" ht="14.25">
      <c r="A347" s="411"/>
      <c r="B347" s="411"/>
      <c r="C347" s="411"/>
      <c r="D347" s="411"/>
      <c r="E347" s="411"/>
      <c r="F347" s="411"/>
      <c r="H347" s="2"/>
    </row>
    <row r="348" spans="1:8" ht="14.25">
      <c r="A348" s="411"/>
      <c r="B348" s="411"/>
      <c r="C348" s="411"/>
      <c r="D348" s="411"/>
      <c r="E348" s="411"/>
      <c r="F348" s="411"/>
      <c r="H348" s="2"/>
    </row>
    <row r="349" spans="1:8" ht="14.25">
      <c r="A349" s="411"/>
      <c r="B349" s="411"/>
      <c r="C349" s="411"/>
      <c r="D349" s="411"/>
      <c r="E349" s="411"/>
      <c r="F349" s="411"/>
      <c r="H349" s="2"/>
    </row>
    <row r="350" spans="1:8" ht="14.25">
      <c r="A350" s="411"/>
      <c r="B350" s="411"/>
      <c r="C350" s="411"/>
      <c r="D350" s="411"/>
      <c r="E350" s="411"/>
      <c r="F350" s="411"/>
      <c r="H350" s="2"/>
    </row>
    <row r="351" spans="1:8" ht="14.25">
      <c r="A351" s="411"/>
      <c r="B351" s="411"/>
      <c r="C351" s="411"/>
      <c r="D351" s="411"/>
      <c r="E351" s="411"/>
      <c r="F351" s="411"/>
      <c r="H351" s="2"/>
    </row>
    <row r="352" spans="1:8" ht="14.25">
      <c r="A352" s="411"/>
      <c r="B352" s="411"/>
      <c r="C352" s="411"/>
      <c r="D352" s="411"/>
      <c r="E352" s="411"/>
      <c r="F352" s="411"/>
      <c r="H352" s="2"/>
    </row>
    <row r="353" spans="1:8" ht="14.25">
      <c r="A353" s="411"/>
      <c r="B353" s="411"/>
      <c r="C353" s="411"/>
      <c r="D353" s="411"/>
      <c r="E353" s="411"/>
      <c r="F353" s="411"/>
      <c r="H353" s="2"/>
    </row>
    <row r="354" spans="1:8" ht="14.25">
      <c r="A354" s="411"/>
      <c r="B354" s="411"/>
      <c r="C354" s="411"/>
      <c r="D354" s="411"/>
      <c r="E354" s="411"/>
      <c r="F354" s="411"/>
      <c r="H354" s="2"/>
    </row>
    <row r="355" spans="1:8" ht="14.25">
      <c r="A355" s="411"/>
      <c r="B355" s="411"/>
      <c r="C355" s="411"/>
      <c r="D355" s="411"/>
      <c r="E355" s="411"/>
      <c r="F355" s="411"/>
      <c r="H355" s="2"/>
    </row>
    <row r="356" spans="1:8" ht="14.25">
      <c r="A356" s="411"/>
      <c r="B356" s="411"/>
      <c r="C356" s="411"/>
      <c r="D356" s="411"/>
      <c r="E356" s="411"/>
      <c r="F356" s="411"/>
      <c r="H356" s="2"/>
    </row>
    <row r="357" spans="1:8" ht="14.25">
      <c r="A357" s="411"/>
      <c r="B357" s="411"/>
      <c r="C357" s="411"/>
      <c r="D357" s="411"/>
      <c r="E357" s="411"/>
      <c r="F357" s="411"/>
      <c r="H357" s="2"/>
    </row>
    <row r="358" spans="1:8" ht="14.25">
      <c r="A358" s="411"/>
      <c r="B358" s="411"/>
      <c r="C358" s="411"/>
      <c r="D358" s="411"/>
      <c r="E358" s="411"/>
      <c r="F358" s="411"/>
      <c r="H358" s="2"/>
    </row>
    <row r="359" spans="1:8" ht="14.25">
      <c r="A359" s="411"/>
      <c r="B359" s="411"/>
      <c r="C359" s="411"/>
      <c r="D359" s="411"/>
      <c r="E359" s="411"/>
      <c r="F359" s="411"/>
      <c r="H359" s="2"/>
    </row>
    <row r="360" spans="1:8" ht="14.25">
      <c r="A360" s="411"/>
      <c r="B360" s="411"/>
      <c r="C360" s="411"/>
      <c r="D360" s="411"/>
      <c r="E360" s="411"/>
      <c r="F360" s="411"/>
      <c r="H360" s="2"/>
    </row>
    <row r="361" spans="1:8" ht="14.25">
      <c r="A361" s="411"/>
      <c r="B361" s="411"/>
      <c r="C361" s="411"/>
      <c r="D361" s="411"/>
      <c r="E361" s="411"/>
      <c r="F361" s="411"/>
      <c r="H361" s="2"/>
    </row>
    <row r="362" spans="1:8" ht="14.25">
      <c r="A362" s="411"/>
      <c r="B362" s="411"/>
      <c r="C362" s="411"/>
      <c r="D362" s="411"/>
      <c r="E362" s="411"/>
      <c r="F362" s="411"/>
      <c r="H362" s="2"/>
    </row>
    <row r="363" spans="1:8" ht="14.25">
      <c r="A363" s="411"/>
      <c r="B363" s="411"/>
      <c r="C363" s="411"/>
      <c r="D363" s="411"/>
      <c r="E363" s="411"/>
      <c r="F363" s="411"/>
      <c r="H363" s="2"/>
    </row>
    <row r="364" spans="1:8" ht="14.25">
      <c r="A364" s="411"/>
      <c r="B364" s="411"/>
      <c r="C364" s="411"/>
      <c r="D364" s="411"/>
      <c r="E364" s="411"/>
      <c r="F364" s="411"/>
      <c r="H364" s="2"/>
    </row>
    <row r="365" spans="1:6" ht="14.25">
      <c r="A365" s="411"/>
      <c r="B365" s="411"/>
      <c r="C365" s="411"/>
      <c r="D365" s="411"/>
      <c r="E365" s="411"/>
      <c r="F365" s="411"/>
    </row>
    <row r="366" spans="1:6" ht="14.25">
      <c r="A366" s="411"/>
      <c r="B366" s="411"/>
      <c r="C366" s="411"/>
      <c r="D366" s="411"/>
      <c r="E366" s="411"/>
      <c r="F366" s="411"/>
    </row>
    <row r="367" spans="1:6" ht="14.25">
      <c r="A367" s="411"/>
      <c r="B367" s="411"/>
      <c r="C367" s="411"/>
      <c r="D367" s="411"/>
      <c r="E367" s="411"/>
      <c r="F367" s="411"/>
    </row>
    <row r="368" spans="1:6" ht="14.25">
      <c r="A368" s="411"/>
      <c r="B368" s="411"/>
      <c r="C368" s="411"/>
      <c r="D368" s="411"/>
      <c r="E368" s="411"/>
      <c r="F368" s="411"/>
    </row>
    <row r="369" spans="1:6" ht="14.25">
      <c r="A369" s="411"/>
      <c r="B369" s="411"/>
      <c r="C369" s="411"/>
      <c r="D369" s="411"/>
      <c r="E369" s="411"/>
      <c r="F369" s="411"/>
    </row>
    <row r="370" spans="1:6" ht="14.25">
      <c r="A370" s="411"/>
      <c r="B370" s="411"/>
      <c r="C370" s="411"/>
      <c r="D370" s="411"/>
      <c r="E370" s="411"/>
      <c r="F370" s="411"/>
    </row>
    <row r="371" spans="1:6" ht="14.25">
      <c r="A371" s="411"/>
      <c r="B371" s="411"/>
      <c r="C371" s="411"/>
      <c r="D371" s="411"/>
      <c r="E371" s="411"/>
      <c r="F371" s="411"/>
    </row>
    <row r="372" spans="1:6" ht="14.25">
      <c r="A372" s="411"/>
      <c r="B372" s="411"/>
      <c r="C372" s="411"/>
      <c r="D372" s="411"/>
      <c r="E372" s="411"/>
      <c r="F372" s="411"/>
    </row>
    <row r="373" spans="1:6" ht="14.25">
      <c r="A373" s="411"/>
      <c r="B373" s="411"/>
      <c r="C373" s="411"/>
      <c r="D373" s="411"/>
      <c r="E373" s="411"/>
      <c r="F373" s="411"/>
    </row>
    <row r="374" spans="1:6" ht="14.25">
      <c r="A374" s="411"/>
      <c r="B374" s="411"/>
      <c r="C374" s="411"/>
      <c r="D374" s="411"/>
      <c r="E374" s="411"/>
      <c r="F374" s="411"/>
    </row>
    <row r="375" spans="1:6" ht="14.25">
      <c r="A375" s="411"/>
      <c r="B375" s="411"/>
      <c r="C375" s="411"/>
      <c r="D375" s="411"/>
      <c r="E375" s="411"/>
      <c r="F375" s="411"/>
    </row>
    <row r="376" spans="1:6" ht="14.25">
      <c r="A376" s="411"/>
      <c r="B376" s="411"/>
      <c r="C376" s="411"/>
      <c r="D376" s="411"/>
      <c r="E376" s="411"/>
      <c r="F376" s="411"/>
    </row>
    <row r="377" spans="1:6" ht="14.25">
      <c r="A377" s="411"/>
      <c r="B377" s="411"/>
      <c r="C377" s="411"/>
      <c r="D377" s="411"/>
      <c r="E377" s="411"/>
      <c r="F377" s="411"/>
    </row>
    <row r="378" spans="1:6" ht="14.25">
      <c r="A378" s="411"/>
      <c r="B378" s="411"/>
      <c r="C378" s="411"/>
      <c r="D378" s="411"/>
      <c r="E378" s="411"/>
      <c r="F378" s="411"/>
    </row>
  </sheetData>
  <sheetProtection/>
  <mergeCells count="23">
    <mergeCell ref="A29:F29"/>
    <mergeCell ref="A95:G95"/>
    <mergeCell ref="F96:G96"/>
    <mergeCell ref="A98:G98"/>
    <mergeCell ref="A25:F28"/>
    <mergeCell ref="G25:G28"/>
    <mergeCell ref="H25:H28"/>
    <mergeCell ref="I25:K25"/>
    <mergeCell ref="I26:K26"/>
    <mergeCell ref="I27:I28"/>
    <mergeCell ref="J27:K27"/>
    <mergeCell ref="A12:K12"/>
    <mergeCell ref="A13:K13"/>
    <mergeCell ref="A15:K15"/>
    <mergeCell ref="A16:K16"/>
    <mergeCell ref="A17:K17"/>
    <mergeCell ref="A18:K18"/>
    <mergeCell ref="A5:K5"/>
    <mergeCell ref="A6:K6"/>
    <mergeCell ref="A7:K7"/>
    <mergeCell ref="G8:K8"/>
    <mergeCell ref="A9:K9"/>
    <mergeCell ref="A11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14">
      <selection activeCell="I155" activeCellId="4" sqref="I38 I44 I49:I63 I148 I155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237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238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239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27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240</v>
      </c>
      <c r="J28" s="233" t="s">
        <v>241</v>
      </c>
      <c r="K28" s="234" t="s">
        <v>241</v>
      </c>
      <c r="L28" s="234" t="s">
        <v>239</v>
      </c>
    </row>
    <row r="29" spans="1:12" ht="15">
      <c r="A29" s="224" t="s">
        <v>242</v>
      </c>
      <c r="B29" s="235"/>
      <c r="C29" s="235"/>
      <c r="D29" s="235"/>
      <c r="E29" s="235"/>
      <c r="F29" s="236"/>
      <c r="G29" s="237"/>
      <c r="H29" s="203"/>
      <c r="I29" s="237"/>
      <c r="J29" s="237"/>
      <c r="K29" s="238"/>
      <c r="L29" s="239" t="s">
        <v>30</v>
      </c>
    </row>
    <row r="30" spans="1:12" ht="27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513300</v>
      </c>
      <c r="J33" s="268">
        <f>SUM(J34+J45+J64+J85+J92+J112+J138+J157+J167)</f>
        <v>123700</v>
      </c>
      <c r="K33" s="268">
        <f>SUM(K34+K45+K64+K85+K92+K112+K138+K157+K167)</f>
        <v>93762.03</v>
      </c>
      <c r="L33" s="268">
        <f>SUM(L34+L45+L64+L85+L92+L112+L138+L157+L167)</f>
        <v>93650.51</v>
      </c>
    </row>
    <row r="34" spans="1:12" ht="26.25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408700</v>
      </c>
      <c r="J34" s="268">
        <f>SUM(J35+J41)</f>
        <v>84600</v>
      </c>
      <c r="K34" s="268">
        <f>SUM(K35+K41)</f>
        <v>62964.409999999996</v>
      </c>
      <c r="L34" s="268">
        <f>SUM(L35+L41)</f>
        <v>62964.409999999996</v>
      </c>
    </row>
    <row r="35" spans="1:12" ht="14.25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398400</v>
      </c>
      <c r="J35" s="268">
        <f>SUM(J36)</f>
        <v>82300</v>
      </c>
      <c r="K35" s="268">
        <f>SUM(K36)</f>
        <v>61383.03</v>
      </c>
      <c r="L35" s="268">
        <f>SUM(L36)</f>
        <v>61383.03</v>
      </c>
    </row>
    <row r="36" spans="1:12" ht="14.25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398400</v>
      </c>
      <c r="J36" s="268">
        <f>SUM(J37+J39)</f>
        <v>82300</v>
      </c>
      <c r="K36" s="268">
        <f>SUM(K37+K39)</f>
        <v>61383.03</v>
      </c>
      <c r="L36" s="268">
        <f>SUM(L37+L39)</f>
        <v>61383.03</v>
      </c>
    </row>
    <row r="37" spans="1:12" ht="14.25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398400</v>
      </c>
      <c r="J37" s="280">
        <f>SUM(J38)</f>
        <v>82300</v>
      </c>
      <c r="K37" s="280">
        <f>SUM(K38)</f>
        <v>61383.03</v>
      </c>
      <c r="L37" s="280">
        <f>SUM(L38)</f>
        <v>61383.03</v>
      </c>
    </row>
    <row r="38" spans="1:12" ht="14.25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>
        <v>398400</v>
      </c>
      <c r="J38" s="282">
        <v>82300</v>
      </c>
      <c r="K38" s="282">
        <v>61383.03</v>
      </c>
      <c r="L38" s="282">
        <v>61383.03</v>
      </c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10300</v>
      </c>
      <c r="J41" s="268">
        <f t="shared" si="0"/>
        <v>2300</v>
      </c>
      <c r="K41" s="280">
        <f t="shared" si="0"/>
        <v>1581.38</v>
      </c>
      <c r="L41" s="268">
        <f t="shared" si="0"/>
        <v>1581.38</v>
      </c>
    </row>
    <row r="42" spans="1:12" ht="14.25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10300</v>
      </c>
      <c r="J42" s="268">
        <f t="shared" si="0"/>
        <v>2300</v>
      </c>
      <c r="K42" s="268">
        <f t="shared" si="0"/>
        <v>1581.38</v>
      </c>
      <c r="L42" s="268">
        <f t="shared" si="0"/>
        <v>1581.38</v>
      </c>
    </row>
    <row r="43" spans="1:12" ht="14.25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10300</v>
      </c>
      <c r="J43" s="268">
        <f t="shared" si="0"/>
        <v>2300</v>
      </c>
      <c r="K43" s="268">
        <f t="shared" si="0"/>
        <v>1581.38</v>
      </c>
      <c r="L43" s="268">
        <f t="shared" si="0"/>
        <v>1581.38</v>
      </c>
    </row>
    <row r="44" spans="1:12" ht="14.25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>
        <v>10300</v>
      </c>
      <c r="J44" s="282">
        <v>2300</v>
      </c>
      <c r="K44" s="282">
        <v>1581.38</v>
      </c>
      <c r="L44" s="282">
        <v>1581.38</v>
      </c>
    </row>
    <row r="45" spans="1:12" ht="14.25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92500</v>
      </c>
      <c r="J45" s="287">
        <f t="shared" si="1"/>
        <v>35000</v>
      </c>
      <c r="K45" s="286">
        <f t="shared" si="1"/>
        <v>28923.840000000004</v>
      </c>
      <c r="L45" s="286">
        <f t="shared" si="1"/>
        <v>28812.320000000003</v>
      </c>
    </row>
    <row r="46" spans="1:12" ht="14.25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92500</v>
      </c>
      <c r="J46" s="280">
        <f t="shared" si="1"/>
        <v>35000</v>
      </c>
      <c r="K46" s="268">
        <f t="shared" si="1"/>
        <v>28923.840000000004</v>
      </c>
      <c r="L46" s="280">
        <f t="shared" si="1"/>
        <v>28812.320000000003</v>
      </c>
    </row>
    <row r="47" spans="1:12" ht="14.25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92500</v>
      </c>
      <c r="J47" s="280">
        <f t="shared" si="1"/>
        <v>35000</v>
      </c>
      <c r="K47" s="288">
        <f t="shared" si="1"/>
        <v>28923.840000000004</v>
      </c>
      <c r="L47" s="288">
        <f t="shared" si="1"/>
        <v>28812.320000000003</v>
      </c>
    </row>
    <row r="48" spans="1:12" ht="14.25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92500</v>
      </c>
      <c r="J48" s="294">
        <f>SUM(J49:J63)</f>
        <v>35000</v>
      </c>
      <c r="K48" s="294">
        <f>SUM(K49:K63)</f>
        <v>28923.840000000004</v>
      </c>
      <c r="L48" s="294">
        <f>SUM(L49:L63)</f>
        <v>28812.320000000003</v>
      </c>
    </row>
    <row r="49" spans="1:12" ht="14.25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>
        <v>10000</v>
      </c>
      <c r="J49" s="282">
        <v>3300</v>
      </c>
      <c r="K49" s="282">
        <v>2217.64</v>
      </c>
      <c r="L49" s="282">
        <v>2217.64</v>
      </c>
    </row>
    <row r="50" spans="1:12" ht="26.25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>
        <v>600</v>
      </c>
      <c r="J50" s="282">
        <v>200</v>
      </c>
      <c r="K50" s="282">
        <v>189.55</v>
      </c>
      <c r="L50" s="282">
        <v>189.55</v>
      </c>
    </row>
    <row r="51" spans="1:12" ht="26.25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>
        <v>1000</v>
      </c>
      <c r="J51" s="282">
        <v>200</v>
      </c>
      <c r="K51" s="282">
        <v>175.78</v>
      </c>
      <c r="L51" s="282">
        <v>175.78</v>
      </c>
    </row>
    <row r="52" spans="1:12" ht="26.25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>
        <v>2000</v>
      </c>
      <c r="J52" s="282">
        <v>600</v>
      </c>
      <c r="K52" s="282">
        <v>607.02</v>
      </c>
      <c r="L52" s="282">
        <v>607.02</v>
      </c>
    </row>
    <row r="53" spans="1:12" ht="26.25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>
        <v>1000</v>
      </c>
      <c r="J53" s="282">
        <v>500</v>
      </c>
      <c r="K53" s="282">
        <v>426.53</v>
      </c>
      <c r="L53" s="282">
        <v>426.53</v>
      </c>
    </row>
    <row r="54" spans="1:12" ht="14.25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>
        <v>200</v>
      </c>
      <c r="J54" s="282">
        <v>200</v>
      </c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>
        <v>400</v>
      </c>
      <c r="J58" s="282">
        <v>300</v>
      </c>
      <c r="K58" s="282">
        <v>28.4</v>
      </c>
      <c r="L58" s="282">
        <v>28.4</v>
      </c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>
        <v>64200</v>
      </c>
      <c r="J60" s="282">
        <v>23200</v>
      </c>
      <c r="K60" s="282">
        <v>23200</v>
      </c>
      <c r="L60" s="282">
        <v>23200</v>
      </c>
    </row>
    <row r="61" spans="1:12" ht="26.25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>
        <v>2000</v>
      </c>
      <c r="J61" s="282">
        <v>500</v>
      </c>
      <c r="K61" s="282"/>
      <c r="L61" s="282"/>
    </row>
    <row r="62" spans="1:12" ht="14.25">
      <c r="A62" s="279" t="s">
        <v>243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>
        <v>100</v>
      </c>
      <c r="J62" s="282">
        <v>100</v>
      </c>
      <c r="K62" s="282"/>
      <c r="L62" s="282"/>
    </row>
    <row r="63" spans="1:12" ht="14.25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>
        <v>11000</v>
      </c>
      <c r="J63" s="282">
        <v>5900</v>
      </c>
      <c r="K63" s="282">
        <v>2078.92</v>
      </c>
      <c r="L63" s="282">
        <v>1967.4</v>
      </c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12100</v>
      </c>
      <c r="J138" s="306">
        <f>SUM(J139+J144+J152)</f>
        <v>4100</v>
      </c>
      <c r="K138" s="280">
        <f>SUM(K139+K144+K152)</f>
        <v>1873.78</v>
      </c>
      <c r="L138" s="268">
        <f>SUM(L139+L144+L152)</f>
        <v>1873.78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9900</v>
      </c>
      <c r="J144" s="309">
        <f>J145+J149</f>
        <v>3400</v>
      </c>
      <c r="K144" s="309">
        <f>K145+K149</f>
        <v>1721.06</v>
      </c>
      <c r="L144" s="309">
        <f>L145+L149</f>
        <v>1721.06</v>
      </c>
    </row>
    <row r="145" spans="1:12" ht="26.25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9900</v>
      </c>
      <c r="J145" s="306">
        <f>J146</f>
        <v>3400</v>
      </c>
      <c r="K145" s="280">
        <f>K146</f>
        <v>1721.06</v>
      </c>
      <c r="L145" s="268">
        <f>L146</f>
        <v>1721.06</v>
      </c>
    </row>
    <row r="146" spans="1:12" ht="26.25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9900</v>
      </c>
      <c r="J146" s="306">
        <f>SUM(J147:J148)</f>
        <v>3400</v>
      </c>
      <c r="K146" s="280">
        <f>SUM(K147:K148)</f>
        <v>1721.06</v>
      </c>
      <c r="L146" s="268">
        <f>SUM(L147:L148)</f>
        <v>1721.06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>
        <v>9900</v>
      </c>
      <c r="J148" s="282">
        <v>3400</v>
      </c>
      <c r="K148" s="282">
        <v>1721.06</v>
      </c>
      <c r="L148" s="282">
        <v>1721.06</v>
      </c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2200</v>
      </c>
      <c r="J152" s="306">
        <f t="shared" si="13"/>
        <v>700</v>
      </c>
      <c r="K152" s="280">
        <f t="shared" si="13"/>
        <v>152.72</v>
      </c>
      <c r="L152" s="268">
        <f t="shared" si="13"/>
        <v>152.72</v>
      </c>
    </row>
    <row r="153" spans="1:12" ht="14.25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2200</v>
      </c>
      <c r="J153" s="320">
        <f t="shared" si="13"/>
        <v>700</v>
      </c>
      <c r="K153" s="321">
        <f t="shared" si="13"/>
        <v>152.72</v>
      </c>
      <c r="L153" s="294">
        <f t="shared" si="13"/>
        <v>152.72</v>
      </c>
    </row>
    <row r="154" spans="1:12" ht="14.25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2200</v>
      </c>
      <c r="J154" s="306">
        <f>SUM(J155:J156)</f>
        <v>700</v>
      </c>
      <c r="K154" s="280">
        <f>SUM(K155:K156)</f>
        <v>152.72</v>
      </c>
      <c r="L154" s="268">
        <f>SUM(L155:L156)</f>
        <v>152.72</v>
      </c>
    </row>
    <row r="155" spans="1:12" ht="14.25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>
        <v>2200</v>
      </c>
      <c r="J155" s="329">
        <v>700</v>
      </c>
      <c r="K155" s="329">
        <v>152.72</v>
      </c>
      <c r="L155" s="329">
        <v>152.72</v>
      </c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513300</v>
      </c>
      <c r="J367" s="316">
        <f>SUM(J33+J183)</f>
        <v>123700</v>
      </c>
      <c r="K367" s="316">
        <f>SUM(K33+K183)</f>
        <v>93762.03</v>
      </c>
      <c r="L367" s="316">
        <f>SUM(L33+L183)</f>
        <v>93650.51</v>
      </c>
    </row>
    <row r="368" spans="1:12" ht="14.25">
      <c r="A368" s="192" t="s">
        <v>229</v>
      </c>
      <c r="B368" s="192"/>
      <c r="C368" s="192"/>
      <c r="D368" s="192"/>
      <c r="E368" s="192"/>
      <c r="F368" s="192"/>
      <c r="G368" s="192"/>
      <c r="H368" s="192"/>
      <c r="I368" s="355"/>
      <c r="J368" s="355"/>
      <c r="K368" s="356" t="s">
        <v>230</v>
      </c>
      <c r="L368" s="356"/>
    </row>
    <row r="369" spans="1:12" ht="14.25">
      <c r="A369" s="357"/>
      <c r="B369" s="357"/>
      <c r="C369" s="357"/>
      <c r="D369" s="358" t="s">
        <v>231</v>
      </c>
      <c r="E369" s="359"/>
      <c r="F369" s="359"/>
      <c r="G369" s="359"/>
      <c r="H369" s="209"/>
      <c r="I369" s="358" t="s">
        <v>232</v>
      </c>
      <c r="J369" s="359"/>
      <c r="K369" s="360" t="s">
        <v>233</v>
      </c>
      <c r="L369" s="360"/>
    </row>
    <row r="370" spans="1:12" ht="14.25">
      <c r="A370" s="203"/>
      <c r="B370" s="203"/>
      <c r="C370" s="203"/>
      <c r="D370" s="203"/>
      <c r="E370" s="203"/>
      <c r="F370" s="204"/>
      <c r="G370" s="203"/>
      <c r="H370" s="203"/>
      <c r="I370" s="361"/>
      <c r="J370" s="203"/>
      <c r="K370" s="361"/>
      <c r="L370" s="361"/>
    </row>
    <row r="371" spans="1:12" ht="14.25">
      <c r="A371" s="192" t="s">
        <v>234</v>
      </c>
      <c r="B371" s="192"/>
      <c r="C371" s="192"/>
      <c r="D371" s="192"/>
      <c r="E371" s="192"/>
      <c r="F371" s="192"/>
      <c r="G371" s="192"/>
      <c r="H371" s="192"/>
      <c r="I371" s="355"/>
      <c r="J371" s="355"/>
      <c r="K371" s="356" t="s">
        <v>235</v>
      </c>
      <c r="L371" s="356"/>
    </row>
    <row r="372" spans="1:12" ht="14.25">
      <c r="A372" s="203"/>
      <c r="B372" s="203"/>
      <c r="C372" s="203"/>
      <c r="D372" s="358" t="s">
        <v>236</v>
      </c>
      <c r="E372" s="359"/>
      <c r="F372" s="359"/>
      <c r="G372" s="359"/>
      <c r="H372" s="362"/>
      <c r="I372" s="358" t="s">
        <v>232</v>
      </c>
      <c r="J372" s="359"/>
      <c r="K372" s="360" t="s">
        <v>233</v>
      </c>
      <c r="L372" s="360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41">
      <selection activeCell="I155" activeCellId="3" sqref="I38 I44 I52:I63 I155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244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238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239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245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240</v>
      </c>
      <c r="J28" s="233" t="s">
        <v>241</v>
      </c>
      <c r="K28" s="234" t="s">
        <v>241</v>
      </c>
      <c r="L28" s="234" t="s">
        <v>239</v>
      </c>
    </row>
    <row r="29" spans="1:12" ht="15">
      <c r="A29" s="224" t="s">
        <v>246</v>
      </c>
      <c r="B29" s="235"/>
      <c r="C29" s="235"/>
      <c r="D29" s="235"/>
      <c r="E29" s="235"/>
      <c r="F29" s="236"/>
      <c r="G29" s="237"/>
      <c r="H29" s="203"/>
      <c r="I29" s="237"/>
      <c r="J29" s="237"/>
      <c r="K29" s="238"/>
      <c r="L29" s="239" t="s">
        <v>30</v>
      </c>
    </row>
    <row r="30" spans="1:12" ht="24.75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790300</v>
      </c>
      <c r="J33" s="268">
        <f>SUM(J34+J45+J64+J85+J92+J112+J138+J157+J167)</f>
        <v>177500</v>
      </c>
      <c r="K33" s="268">
        <f>SUM(K34+K45+K64+K85+K92+K112+K138+K157+K167)</f>
        <v>143443.21000000002</v>
      </c>
      <c r="L33" s="268">
        <f>SUM(L34+L45+L64+L85+L92+L112+L138+L157+L167)</f>
        <v>143443.21000000002</v>
      </c>
    </row>
    <row r="34" spans="1:12" ht="26.25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776800</v>
      </c>
      <c r="J34" s="268">
        <f>SUM(J35+J41)</f>
        <v>173700</v>
      </c>
      <c r="K34" s="268">
        <f>SUM(K35+K41)</f>
        <v>142733.29</v>
      </c>
      <c r="L34" s="268">
        <f>SUM(L35+L41)</f>
        <v>142733.29</v>
      </c>
    </row>
    <row r="35" spans="1:12" ht="14.25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765300</v>
      </c>
      <c r="J35" s="268">
        <f>SUM(J36)</f>
        <v>170900</v>
      </c>
      <c r="K35" s="268">
        <f>SUM(K36)</f>
        <v>140750.9</v>
      </c>
      <c r="L35" s="268">
        <f>SUM(L36)</f>
        <v>140750.9</v>
      </c>
    </row>
    <row r="36" spans="1:12" ht="14.25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765300</v>
      </c>
      <c r="J36" s="268">
        <f>SUM(J37+J39)</f>
        <v>170900</v>
      </c>
      <c r="K36" s="268">
        <f>SUM(K37+K39)</f>
        <v>140750.9</v>
      </c>
      <c r="L36" s="268">
        <f>SUM(L37+L39)</f>
        <v>140750.9</v>
      </c>
    </row>
    <row r="37" spans="1:12" ht="14.25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765300</v>
      </c>
      <c r="J37" s="280">
        <f>SUM(J38)</f>
        <v>170900</v>
      </c>
      <c r="K37" s="280">
        <f>SUM(K38)</f>
        <v>140750.9</v>
      </c>
      <c r="L37" s="280">
        <f>SUM(L38)</f>
        <v>140750.9</v>
      </c>
    </row>
    <row r="38" spans="1:12" ht="14.25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>
        <v>765300</v>
      </c>
      <c r="J38" s="282">
        <v>170900</v>
      </c>
      <c r="K38" s="282">
        <v>140750.9</v>
      </c>
      <c r="L38" s="282">
        <v>140750.9</v>
      </c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11500</v>
      </c>
      <c r="J41" s="268">
        <f t="shared" si="0"/>
        <v>2800</v>
      </c>
      <c r="K41" s="280">
        <f t="shared" si="0"/>
        <v>1982.39</v>
      </c>
      <c r="L41" s="268">
        <f t="shared" si="0"/>
        <v>1982.39</v>
      </c>
    </row>
    <row r="42" spans="1:12" ht="14.25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11500</v>
      </c>
      <c r="J42" s="268">
        <f t="shared" si="0"/>
        <v>2800</v>
      </c>
      <c r="K42" s="268">
        <f t="shared" si="0"/>
        <v>1982.39</v>
      </c>
      <c r="L42" s="268">
        <f t="shared" si="0"/>
        <v>1982.39</v>
      </c>
    </row>
    <row r="43" spans="1:12" ht="14.25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11500</v>
      </c>
      <c r="J43" s="268">
        <f t="shared" si="0"/>
        <v>2800</v>
      </c>
      <c r="K43" s="268">
        <f t="shared" si="0"/>
        <v>1982.39</v>
      </c>
      <c r="L43" s="268">
        <f t="shared" si="0"/>
        <v>1982.39</v>
      </c>
    </row>
    <row r="44" spans="1:12" ht="14.25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>
        <v>11500</v>
      </c>
      <c r="J44" s="282">
        <v>2800</v>
      </c>
      <c r="K44" s="282">
        <v>1982.39</v>
      </c>
      <c r="L44" s="282">
        <v>1982.39</v>
      </c>
    </row>
    <row r="45" spans="1:12" ht="14.25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11000</v>
      </c>
      <c r="J45" s="287">
        <f t="shared" si="1"/>
        <v>2900</v>
      </c>
      <c r="K45" s="286">
        <f t="shared" si="1"/>
        <v>386.66</v>
      </c>
      <c r="L45" s="286">
        <f t="shared" si="1"/>
        <v>386.66</v>
      </c>
    </row>
    <row r="46" spans="1:12" ht="14.25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11000</v>
      </c>
      <c r="J46" s="280">
        <f t="shared" si="1"/>
        <v>2900</v>
      </c>
      <c r="K46" s="268">
        <f t="shared" si="1"/>
        <v>386.66</v>
      </c>
      <c r="L46" s="280">
        <f t="shared" si="1"/>
        <v>386.66</v>
      </c>
    </row>
    <row r="47" spans="1:12" ht="14.25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11000</v>
      </c>
      <c r="J47" s="280">
        <f t="shared" si="1"/>
        <v>2900</v>
      </c>
      <c r="K47" s="288">
        <f t="shared" si="1"/>
        <v>386.66</v>
      </c>
      <c r="L47" s="288">
        <f t="shared" si="1"/>
        <v>386.66</v>
      </c>
    </row>
    <row r="48" spans="1:12" ht="14.25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11000</v>
      </c>
      <c r="J48" s="294">
        <f>SUM(J49:J63)</f>
        <v>2900</v>
      </c>
      <c r="K48" s="294">
        <f>SUM(K49:K63)</f>
        <v>386.66</v>
      </c>
      <c r="L48" s="294">
        <f>SUM(L49:L63)</f>
        <v>386.66</v>
      </c>
    </row>
    <row r="49" spans="1:12" ht="14.25" hidden="1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/>
      <c r="J49" s="282"/>
      <c r="K49" s="282"/>
      <c r="L49" s="282"/>
    </row>
    <row r="50" spans="1:12" ht="26.25" hidden="1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/>
      <c r="J50" s="282"/>
      <c r="K50" s="282"/>
      <c r="L50" s="282"/>
    </row>
    <row r="51" spans="1:12" ht="26.25" hidden="1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/>
      <c r="J51" s="282"/>
      <c r="K51" s="282"/>
      <c r="L51" s="282"/>
    </row>
    <row r="52" spans="1:12" ht="26.25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>
        <v>1000</v>
      </c>
      <c r="J52" s="282">
        <v>300</v>
      </c>
      <c r="K52" s="282"/>
      <c r="L52" s="282"/>
    </row>
    <row r="53" spans="1:12" ht="26.25" hidden="1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/>
      <c r="J53" s="282"/>
      <c r="K53" s="282"/>
      <c r="L53" s="282"/>
    </row>
    <row r="54" spans="1:12" ht="14.25" hidden="1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/>
      <c r="J54" s="282"/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>
        <v>1900</v>
      </c>
      <c r="J58" s="282">
        <v>600</v>
      </c>
      <c r="K58" s="282">
        <v>110.58</v>
      </c>
      <c r="L58" s="282">
        <v>110.58</v>
      </c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 hidden="1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/>
      <c r="J60" s="282"/>
      <c r="K60" s="282"/>
      <c r="L60" s="282"/>
    </row>
    <row r="61" spans="1:12" ht="26.25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>
        <v>3100</v>
      </c>
      <c r="J61" s="282">
        <v>1000</v>
      </c>
      <c r="K61" s="282">
        <v>176.08</v>
      </c>
      <c r="L61" s="282">
        <v>176.08</v>
      </c>
    </row>
    <row r="62" spans="1:12" ht="14.25" hidden="1">
      <c r="A62" s="279">
        <v>2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/>
      <c r="J62" s="282"/>
      <c r="K62" s="282"/>
      <c r="L62" s="282"/>
    </row>
    <row r="63" spans="1:12" ht="14.25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>
        <v>5000</v>
      </c>
      <c r="J63" s="282">
        <v>1000</v>
      </c>
      <c r="K63" s="282">
        <v>100</v>
      </c>
      <c r="L63" s="282">
        <v>100</v>
      </c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2500</v>
      </c>
      <c r="J138" s="306">
        <f>SUM(J139+J144+J152)</f>
        <v>900</v>
      </c>
      <c r="K138" s="280">
        <f>SUM(K139+K144+K152)</f>
        <v>323.26</v>
      </c>
      <c r="L138" s="268">
        <f>SUM(L139+L144+L152)</f>
        <v>323.26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 hidden="1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0</v>
      </c>
      <c r="J144" s="309">
        <f>J145+J149</f>
        <v>0</v>
      </c>
      <c r="K144" s="309">
        <f>K145+K149</f>
        <v>0</v>
      </c>
      <c r="L144" s="309">
        <f>L145+L149</f>
        <v>0</v>
      </c>
    </row>
    <row r="145" spans="1:12" ht="26.25" hidden="1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0</v>
      </c>
      <c r="J145" s="306">
        <f>J146</f>
        <v>0</v>
      </c>
      <c r="K145" s="280">
        <f>K146</f>
        <v>0</v>
      </c>
      <c r="L145" s="268">
        <f>L146</f>
        <v>0</v>
      </c>
    </row>
    <row r="146" spans="1:12" ht="26.25" hidden="1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0</v>
      </c>
      <c r="J146" s="306">
        <f>SUM(J147:J148)</f>
        <v>0</v>
      </c>
      <c r="K146" s="280">
        <f>SUM(K147:K148)</f>
        <v>0</v>
      </c>
      <c r="L146" s="268">
        <f>SUM(L147:L148)</f>
        <v>0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 hidden="1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/>
      <c r="J148" s="282"/>
      <c r="K148" s="282"/>
      <c r="L148" s="282"/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2500</v>
      </c>
      <c r="J152" s="306">
        <f t="shared" si="13"/>
        <v>900</v>
      </c>
      <c r="K152" s="280">
        <f t="shared" si="13"/>
        <v>323.26</v>
      </c>
      <c r="L152" s="268">
        <f t="shared" si="13"/>
        <v>323.26</v>
      </c>
    </row>
    <row r="153" spans="1:12" ht="14.25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2500</v>
      </c>
      <c r="J153" s="320">
        <f t="shared" si="13"/>
        <v>900</v>
      </c>
      <c r="K153" s="321">
        <f t="shared" si="13"/>
        <v>323.26</v>
      </c>
      <c r="L153" s="294">
        <f t="shared" si="13"/>
        <v>323.26</v>
      </c>
    </row>
    <row r="154" spans="1:12" ht="14.25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2500</v>
      </c>
      <c r="J154" s="306">
        <f>SUM(J155:J156)</f>
        <v>900</v>
      </c>
      <c r="K154" s="280">
        <f>SUM(K155:K156)</f>
        <v>323.26</v>
      </c>
      <c r="L154" s="268">
        <f>SUM(L155:L156)</f>
        <v>323.26</v>
      </c>
    </row>
    <row r="155" spans="1:12" ht="14.25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>
        <v>2500</v>
      </c>
      <c r="J155" s="329">
        <v>900</v>
      </c>
      <c r="K155" s="329">
        <v>323.26</v>
      </c>
      <c r="L155" s="329">
        <v>323.26</v>
      </c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790300</v>
      </c>
      <c r="J367" s="316">
        <f>SUM(J33+J183)</f>
        <v>177500</v>
      </c>
      <c r="K367" s="316">
        <f>SUM(K33+K183)</f>
        <v>143443.21000000002</v>
      </c>
      <c r="L367" s="316">
        <f>SUM(L33+L183)</f>
        <v>143443.21000000002</v>
      </c>
    </row>
    <row r="368" spans="1:12" ht="14.25">
      <c r="A368" s="192" t="s">
        <v>229</v>
      </c>
      <c r="B368" s="192"/>
      <c r="C368" s="192"/>
      <c r="D368" s="192"/>
      <c r="E368" s="192"/>
      <c r="F368" s="192"/>
      <c r="G368" s="192"/>
      <c r="H368" s="192"/>
      <c r="I368" s="355"/>
      <c r="J368" s="355"/>
      <c r="K368" s="356" t="s">
        <v>230</v>
      </c>
      <c r="L368" s="356"/>
    </row>
    <row r="369" spans="1:12" ht="14.25">
      <c r="A369" s="357"/>
      <c r="B369" s="357"/>
      <c r="C369" s="357"/>
      <c r="D369" s="358" t="s">
        <v>231</v>
      </c>
      <c r="E369" s="359"/>
      <c r="F369" s="359"/>
      <c r="G369" s="359"/>
      <c r="H369" s="209"/>
      <c r="I369" s="358" t="s">
        <v>232</v>
      </c>
      <c r="J369" s="359"/>
      <c r="K369" s="360" t="s">
        <v>233</v>
      </c>
      <c r="L369" s="360"/>
    </row>
    <row r="370" spans="1:12" ht="14.25">
      <c r="A370" s="203"/>
      <c r="B370" s="203"/>
      <c r="C370" s="203"/>
      <c r="D370" s="203"/>
      <c r="E370" s="203"/>
      <c r="F370" s="204"/>
      <c r="G370" s="203"/>
      <c r="H370" s="203"/>
      <c r="I370" s="361"/>
      <c r="J370" s="203"/>
      <c r="K370" s="361"/>
      <c r="L370" s="361"/>
    </row>
    <row r="371" spans="1:12" ht="14.25">
      <c r="A371" s="192" t="s">
        <v>234</v>
      </c>
      <c r="B371" s="192"/>
      <c r="C371" s="192"/>
      <c r="D371" s="192"/>
      <c r="E371" s="192"/>
      <c r="F371" s="192"/>
      <c r="G371" s="192"/>
      <c r="H371" s="192"/>
      <c r="I371" s="355"/>
      <c r="J371" s="355"/>
      <c r="K371" s="356" t="s">
        <v>235</v>
      </c>
      <c r="L371" s="356"/>
    </row>
    <row r="372" spans="1:12" ht="14.25">
      <c r="A372" s="203"/>
      <c r="B372" s="203"/>
      <c r="C372" s="203"/>
      <c r="D372" s="358" t="s">
        <v>236</v>
      </c>
      <c r="E372" s="359"/>
      <c r="F372" s="359"/>
      <c r="G372" s="359"/>
      <c r="H372" s="362"/>
      <c r="I372" s="358" t="s">
        <v>232</v>
      </c>
      <c r="J372" s="359"/>
      <c r="K372" s="360" t="s">
        <v>233</v>
      </c>
      <c r="L372" s="360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27">
      <selection activeCell="A149" sqref="A149:IV366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238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239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27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240</v>
      </c>
      <c r="J28" s="233" t="s">
        <v>248</v>
      </c>
      <c r="K28" s="234" t="s">
        <v>239</v>
      </c>
      <c r="L28" s="234" t="s">
        <v>239</v>
      </c>
    </row>
    <row r="29" spans="1:12" ht="15">
      <c r="A29" s="224" t="s">
        <v>246</v>
      </c>
      <c r="B29" s="235"/>
      <c r="C29" s="235"/>
      <c r="D29" s="235"/>
      <c r="E29" s="235"/>
      <c r="F29" s="236"/>
      <c r="G29" s="237"/>
      <c r="H29" s="203"/>
      <c r="I29" s="237"/>
      <c r="J29" s="237"/>
      <c r="K29" s="238"/>
      <c r="L29" s="239" t="s">
        <v>30</v>
      </c>
    </row>
    <row r="30" spans="1:12" ht="22.5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27100</v>
      </c>
      <c r="J33" s="268">
        <f>SUM(J34+J45+J64+J85+J92+J112+J138+J157+J167)</f>
        <v>12400</v>
      </c>
      <c r="K33" s="268">
        <f>SUM(K34+K45+K64+K85+K92+K112+K138+K157+K167)</f>
        <v>12196.56</v>
      </c>
      <c r="L33" s="268">
        <f>SUM(L34+L45+L64+L85+L92+L112+L138+L157+L167)</f>
        <v>12196.56</v>
      </c>
    </row>
    <row r="34" spans="1:12" ht="26.25" hidden="1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0</v>
      </c>
      <c r="J34" s="268">
        <f>SUM(J35+J41)</f>
        <v>0</v>
      </c>
      <c r="K34" s="268">
        <f>SUM(K35+K41)</f>
        <v>0</v>
      </c>
      <c r="L34" s="268">
        <f>SUM(L35+L41)</f>
        <v>0</v>
      </c>
    </row>
    <row r="35" spans="1:12" ht="14.25" hidden="1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0</v>
      </c>
      <c r="J35" s="268">
        <f>SUM(J36)</f>
        <v>0</v>
      </c>
      <c r="K35" s="268">
        <f>SUM(K36)</f>
        <v>0</v>
      </c>
      <c r="L35" s="268">
        <f>SUM(L36)</f>
        <v>0</v>
      </c>
    </row>
    <row r="36" spans="1:12" ht="14.25" hidden="1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0</v>
      </c>
      <c r="J36" s="268">
        <f>SUM(J37+J39)</f>
        <v>0</v>
      </c>
      <c r="K36" s="268">
        <f>SUM(K37+K39)</f>
        <v>0</v>
      </c>
      <c r="L36" s="268">
        <f>SUM(L37+L39)</f>
        <v>0</v>
      </c>
    </row>
    <row r="37" spans="1:12" ht="14.25" hidden="1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0</v>
      </c>
      <c r="J37" s="280">
        <f>SUM(J38)</f>
        <v>0</v>
      </c>
      <c r="K37" s="280">
        <f>SUM(K38)</f>
        <v>0</v>
      </c>
      <c r="L37" s="280">
        <f>SUM(L38)</f>
        <v>0</v>
      </c>
    </row>
    <row r="38" spans="1:12" ht="14.25" hidden="1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/>
      <c r="J38" s="282"/>
      <c r="K38" s="282"/>
      <c r="L38" s="282"/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 hidden="1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0</v>
      </c>
      <c r="J41" s="268">
        <f t="shared" si="0"/>
        <v>0</v>
      </c>
      <c r="K41" s="280">
        <f t="shared" si="0"/>
        <v>0</v>
      </c>
      <c r="L41" s="268">
        <f t="shared" si="0"/>
        <v>0</v>
      </c>
    </row>
    <row r="42" spans="1:12" ht="14.25" hidden="1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0</v>
      </c>
      <c r="J42" s="268">
        <f t="shared" si="0"/>
        <v>0</v>
      </c>
      <c r="K42" s="268">
        <f t="shared" si="0"/>
        <v>0</v>
      </c>
      <c r="L42" s="268">
        <f t="shared" si="0"/>
        <v>0</v>
      </c>
    </row>
    <row r="43" spans="1:12" ht="14.25" hidden="1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0</v>
      </c>
      <c r="J43" s="268">
        <f t="shared" si="0"/>
        <v>0</v>
      </c>
      <c r="K43" s="268">
        <f t="shared" si="0"/>
        <v>0</v>
      </c>
      <c r="L43" s="268">
        <f t="shared" si="0"/>
        <v>0</v>
      </c>
    </row>
    <row r="44" spans="1:12" ht="14.25" hidden="1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/>
      <c r="J44" s="282"/>
      <c r="K44" s="282"/>
      <c r="L44" s="282"/>
    </row>
    <row r="45" spans="1:12" ht="14.25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26000</v>
      </c>
      <c r="J45" s="287">
        <f t="shared" si="1"/>
        <v>12000</v>
      </c>
      <c r="K45" s="286">
        <f t="shared" si="1"/>
        <v>12000</v>
      </c>
      <c r="L45" s="286">
        <f t="shared" si="1"/>
        <v>12000</v>
      </c>
    </row>
    <row r="46" spans="1:12" ht="14.25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26000</v>
      </c>
      <c r="J46" s="280">
        <f t="shared" si="1"/>
        <v>12000</v>
      </c>
      <c r="K46" s="268">
        <f t="shared" si="1"/>
        <v>12000</v>
      </c>
      <c r="L46" s="280">
        <f t="shared" si="1"/>
        <v>12000</v>
      </c>
    </row>
    <row r="47" spans="1:12" ht="14.25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26000</v>
      </c>
      <c r="J47" s="280">
        <f t="shared" si="1"/>
        <v>12000</v>
      </c>
      <c r="K47" s="288">
        <f t="shared" si="1"/>
        <v>12000</v>
      </c>
      <c r="L47" s="288">
        <f t="shared" si="1"/>
        <v>12000</v>
      </c>
    </row>
    <row r="48" spans="1:12" ht="14.25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26000</v>
      </c>
      <c r="J48" s="294">
        <f>SUM(J49:J63)</f>
        <v>12000</v>
      </c>
      <c r="K48" s="294">
        <f>SUM(K49:K63)</f>
        <v>12000</v>
      </c>
      <c r="L48" s="294">
        <f>SUM(L49:L63)</f>
        <v>12000</v>
      </c>
    </row>
    <row r="49" spans="1:12" ht="14.25" hidden="1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/>
      <c r="J49" s="282"/>
      <c r="K49" s="282"/>
      <c r="L49" s="282"/>
    </row>
    <row r="50" spans="1:12" ht="26.25" hidden="1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/>
      <c r="J50" s="282"/>
      <c r="K50" s="282"/>
      <c r="L50" s="282"/>
    </row>
    <row r="51" spans="1:12" ht="26.25" hidden="1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/>
      <c r="J51" s="282"/>
      <c r="K51" s="282"/>
      <c r="L51" s="282"/>
    </row>
    <row r="52" spans="1:12" ht="26.25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>
        <v>26000</v>
      </c>
      <c r="J52" s="282">
        <v>12000</v>
      </c>
      <c r="K52" s="282">
        <v>12000</v>
      </c>
      <c r="L52" s="282">
        <v>12000</v>
      </c>
    </row>
    <row r="53" spans="1:12" ht="26.25" hidden="1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/>
      <c r="J53" s="282"/>
      <c r="K53" s="282"/>
      <c r="L53" s="282"/>
    </row>
    <row r="54" spans="1:12" ht="14.25" hidden="1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/>
      <c r="J54" s="282"/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 hidden="1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/>
      <c r="J58" s="282"/>
      <c r="K58" s="282"/>
      <c r="L58" s="282"/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 hidden="1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/>
      <c r="J60" s="282"/>
      <c r="K60" s="282"/>
      <c r="L60" s="282"/>
    </row>
    <row r="61" spans="1:12" ht="26.25" hidden="1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/>
      <c r="J61" s="282"/>
      <c r="K61" s="282"/>
      <c r="L61" s="282"/>
    </row>
    <row r="62" spans="1:12" ht="14.25" hidden="1">
      <c r="A62" s="279">
        <v>2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/>
      <c r="J62" s="282"/>
      <c r="K62" s="282"/>
      <c r="L62" s="282"/>
    </row>
    <row r="63" spans="1:12" ht="14.25" hidden="1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/>
      <c r="J63" s="282"/>
      <c r="K63" s="282"/>
      <c r="L63" s="282"/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1100</v>
      </c>
      <c r="J138" s="306">
        <f>SUM(J139+J144+J152)</f>
        <v>400</v>
      </c>
      <c r="K138" s="280">
        <f>SUM(K139+K144+K152)</f>
        <v>196.56</v>
      </c>
      <c r="L138" s="268">
        <f>SUM(L139+L144+L152)</f>
        <v>196.56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1100</v>
      </c>
      <c r="J144" s="309">
        <f>J145+J149</f>
        <v>400</v>
      </c>
      <c r="K144" s="309">
        <f>K145+K149</f>
        <v>196.56</v>
      </c>
      <c r="L144" s="309">
        <f>L145+L149</f>
        <v>196.56</v>
      </c>
    </row>
    <row r="145" spans="1:12" ht="26.25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1100</v>
      </c>
      <c r="J145" s="306">
        <f>J146</f>
        <v>400</v>
      </c>
      <c r="K145" s="280">
        <f>K146</f>
        <v>196.56</v>
      </c>
      <c r="L145" s="268">
        <f>L146</f>
        <v>196.56</v>
      </c>
    </row>
    <row r="146" spans="1:12" ht="26.25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1100</v>
      </c>
      <c r="J146" s="306">
        <f>SUM(J147:J148)</f>
        <v>400</v>
      </c>
      <c r="K146" s="280">
        <f>SUM(K147:K148)</f>
        <v>196.56</v>
      </c>
      <c r="L146" s="268">
        <f>SUM(L147:L148)</f>
        <v>196.56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>
        <v>1100</v>
      </c>
      <c r="J148" s="282">
        <v>400</v>
      </c>
      <c r="K148" s="282">
        <v>196.56</v>
      </c>
      <c r="L148" s="282">
        <v>196.56</v>
      </c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 hidden="1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0</v>
      </c>
      <c r="J152" s="306">
        <f t="shared" si="13"/>
        <v>0</v>
      </c>
      <c r="K152" s="280">
        <f t="shared" si="13"/>
        <v>0</v>
      </c>
      <c r="L152" s="268">
        <f t="shared" si="13"/>
        <v>0</v>
      </c>
    </row>
    <row r="153" spans="1:12" ht="14.25" hidden="1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0</v>
      </c>
      <c r="J153" s="320">
        <f t="shared" si="13"/>
        <v>0</v>
      </c>
      <c r="K153" s="321">
        <f t="shared" si="13"/>
        <v>0</v>
      </c>
      <c r="L153" s="294">
        <f t="shared" si="13"/>
        <v>0</v>
      </c>
    </row>
    <row r="154" spans="1:12" ht="14.25" hidden="1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0</v>
      </c>
      <c r="J154" s="306">
        <f>SUM(J155:J156)</f>
        <v>0</v>
      </c>
      <c r="K154" s="280">
        <f>SUM(K155:K156)</f>
        <v>0</v>
      </c>
      <c r="L154" s="268">
        <f>SUM(L155:L156)</f>
        <v>0</v>
      </c>
    </row>
    <row r="155" spans="1:12" ht="14.25" hidden="1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/>
      <c r="J155" s="329"/>
      <c r="K155" s="329"/>
      <c r="L155" s="329"/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27100</v>
      </c>
      <c r="J367" s="316">
        <f>SUM(J33+J183)</f>
        <v>12400</v>
      </c>
      <c r="K367" s="316">
        <f>SUM(K33+K183)</f>
        <v>12196.56</v>
      </c>
      <c r="L367" s="316">
        <f>SUM(L33+L183)</f>
        <v>12196.56</v>
      </c>
    </row>
    <row r="368" spans="1:12" ht="14.25">
      <c r="A368" s="192" t="s">
        <v>229</v>
      </c>
      <c r="B368" s="192"/>
      <c r="C368" s="192"/>
      <c r="D368" s="192"/>
      <c r="E368" s="192"/>
      <c r="F368" s="192"/>
      <c r="G368" s="192"/>
      <c r="H368" s="192"/>
      <c r="I368" s="355"/>
      <c r="J368" s="355"/>
      <c r="K368" s="356" t="s">
        <v>230</v>
      </c>
      <c r="L368" s="356"/>
    </row>
    <row r="369" spans="1:12" ht="14.25">
      <c r="A369" s="357"/>
      <c r="B369" s="357"/>
      <c r="C369" s="357"/>
      <c r="D369" s="358" t="s">
        <v>231</v>
      </c>
      <c r="E369" s="359"/>
      <c r="F369" s="359"/>
      <c r="G369" s="359"/>
      <c r="H369" s="209"/>
      <c r="I369" s="358" t="s">
        <v>232</v>
      </c>
      <c r="J369" s="359"/>
      <c r="K369" s="360" t="s">
        <v>233</v>
      </c>
      <c r="L369" s="360"/>
    </row>
    <row r="370" spans="1:12" ht="14.25">
      <c r="A370" s="203"/>
      <c r="B370" s="203"/>
      <c r="C370" s="203"/>
      <c r="D370" s="203"/>
      <c r="E370" s="203"/>
      <c r="F370" s="204"/>
      <c r="G370" s="203"/>
      <c r="H370" s="203"/>
      <c r="I370" s="361"/>
      <c r="J370" s="203"/>
      <c r="K370" s="361"/>
      <c r="L370" s="361"/>
    </row>
    <row r="371" spans="1:12" ht="14.25">
      <c r="A371" s="192" t="s">
        <v>234</v>
      </c>
      <c r="B371" s="192"/>
      <c r="C371" s="192"/>
      <c r="D371" s="192"/>
      <c r="E371" s="192"/>
      <c r="F371" s="192"/>
      <c r="G371" s="192"/>
      <c r="H371" s="192"/>
      <c r="I371" s="355"/>
      <c r="J371" s="355"/>
      <c r="K371" s="356" t="s">
        <v>235</v>
      </c>
      <c r="L371" s="356"/>
    </row>
    <row r="372" spans="1:12" ht="14.25">
      <c r="A372" s="203"/>
      <c r="B372" s="203"/>
      <c r="C372" s="203"/>
      <c r="D372" s="358" t="s">
        <v>236</v>
      </c>
      <c r="E372" s="359"/>
      <c r="F372" s="359"/>
      <c r="G372" s="359"/>
      <c r="H372" s="362"/>
      <c r="I372" s="358" t="s">
        <v>232</v>
      </c>
      <c r="J372" s="359"/>
      <c r="K372" s="360" t="s">
        <v>233</v>
      </c>
      <c r="L372" s="360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27">
      <selection activeCell="A64" sqref="A64:IV366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249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238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239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27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240</v>
      </c>
      <c r="J28" s="233" t="s">
        <v>250</v>
      </c>
      <c r="K28" s="234" t="s">
        <v>239</v>
      </c>
      <c r="L28" s="234" t="s">
        <v>241</v>
      </c>
    </row>
    <row r="29" spans="1:12" ht="14.25">
      <c r="A29" s="224" t="s">
        <v>251</v>
      </c>
      <c r="B29" s="224"/>
      <c r="C29" s="224"/>
      <c r="D29" s="224"/>
      <c r="E29" s="224"/>
      <c r="F29" s="237"/>
      <c r="G29" s="237"/>
      <c r="H29" s="203"/>
      <c r="I29" s="237"/>
      <c r="J29" s="237"/>
      <c r="K29" s="238"/>
      <c r="L29" s="363" t="s">
        <v>30</v>
      </c>
    </row>
    <row r="30" spans="1:12" ht="25.5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1000</v>
      </c>
      <c r="J33" s="268">
        <f>SUM(J34+J45+J64+J85+J92+J112+J138+J157+J167)</f>
        <v>0</v>
      </c>
      <c r="K33" s="268">
        <f>SUM(K34+K45+K64+K85+K92+K112+K138+K157+K167)</f>
        <v>0</v>
      </c>
      <c r="L33" s="268">
        <f>SUM(L34+L45+L64+L85+L92+L112+L138+L157+L167)</f>
        <v>0</v>
      </c>
    </row>
    <row r="34" spans="1:12" ht="26.25" hidden="1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0</v>
      </c>
      <c r="J34" s="268">
        <f>SUM(J35+J41)</f>
        <v>0</v>
      </c>
      <c r="K34" s="268">
        <f>SUM(K35+K41)</f>
        <v>0</v>
      </c>
      <c r="L34" s="268">
        <f>SUM(L35+L41)</f>
        <v>0</v>
      </c>
    </row>
    <row r="35" spans="1:12" ht="14.25" hidden="1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0</v>
      </c>
      <c r="J35" s="268">
        <f>SUM(J36)</f>
        <v>0</v>
      </c>
      <c r="K35" s="268">
        <f>SUM(K36)</f>
        <v>0</v>
      </c>
      <c r="L35" s="268">
        <f>SUM(L36)</f>
        <v>0</v>
      </c>
    </row>
    <row r="36" spans="1:12" ht="14.25" hidden="1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0</v>
      </c>
      <c r="J36" s="268">
        <f>SUM(J37+J39)</f>
        <v>0</v>
      </c>
      <c r="K36" s="268">
        <f>SUM(K37+K39)</f>
        <v>0</v>
      </c>
      <c r="L36" s="268">
        <f>SUM(L37+L39)</f>
        <v>0</v>
      </c>
    </row>
    <row r="37" spans="1:12" ht="14.25" hidden="1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0</v>
      </c>
      <c r="J37" s="280">
        <f>SUM(J38)</f>
        <v>0</v>
      </c>
      <c r="K37" s="280">
        <f>SUM(K38)</f>
        <v>0</v>
      </c>
      <c r="L37" s="280">
        <f>SUM(L38)</f>
        <v>0</v>
      </c>
    </row>
    <row r="38" spans="1:12" ht="14.25" hidden="1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/>
      <c r="J38" s="282"/>
      <c r="K38" s="282"/>
      <c r="L38" s="282"/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 hidden="1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0</v>
      </c>
      <c r="J41" s="268">
        <f t="shared" si="0"/>
        <v>0</v>
      </c>
      <c r="K41" s="280">
        <f t="shared" si="0"/>
        <v>0</v>
      </c>
      <c r="L41" s="268">
        <f t="shared" si="0"/>
        <v>0</v>
      </c>
    </row>
    <row r="42" spans="1:12" ht="14.25" hidden="1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0</v>
      </c>
      <c r="J42" s="268">
        <f t="shared" si="0"/>
        <v>0</v>
      </c>
      <c r="K42" s="268">
        <f t="shared" si="0"/>
        <v>0</v>
      </c>
      <c r="L42" s="268">
        <f t="shared" si="0"/>
        <v>0</v>
      </c>
    </row>
    <row r="43" spans="1:12" ht="14.25" hidden="1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0</v>
      </c>
      <c r="J43" s="268">
        <f t="shared" si="0"/>
        <v>0</v>
      </c>
      <c r="K43" s="268">
        <f t="shared" si="0"/>
        <v>0</v>
      </c>
      <c r="L43" s="268">
        <f t="shared" si="0"/>
        <v>0</v>
      </c>
    </row>
    <row r="44" spans="1:12" ht="14.25" hidden="1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/>
      <c r="J44" s="282"/>
      <c r="K44" s="282"/>
      <c r="L44" s="282"/>
    </row>
    <row r="45" spans="1:12" ht="14.25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1000</v>
      </c>
      <c r="J45" s="287">
        <f t="shared" si="1"/>
        <v>0</v>
      </c>
      <c r="K45" s="286">
        <f t="shared" si="1"/>
        <v>0</v>
      </c>
      <c r="L45" s="286">
        <f t="shared" si="1"/>
        <v>0</v>
      </c>
    </row>
    <row r="46" spans="1:12" ht="14.25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1000</v>
      </c>
      <c r="J46" s="280">
        <f t="shared" si="1"/>
        <v>0</v>
      </c>
      <c r="K46" s="268">
        <f t="shared" si="1"/>
        <v>0</v>
      </c>
      <c r="L46" s="280">
        <f t="shared" si="1"/>
        <v>0</v>
      </c>
    </row>
    <row r="47" spans="1:12" ht="14.25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1000</v>
      </c>
      <c r="J47" s="280">
        <f t="shared" si="1"/>
        <v>0</v>
      </c>
      <c r="K47" s="288">
        <f t="shared" si="1"/>
        <v>0</v>
      </c>
      <c r="L47" s="288">
        <f t="shared" si="1"/>
        <v>0</v>
      </c>
    </row>
    <row r="48" spans="1:12" ht="14.25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1000</v>
      </c>
      <c r="J48" s="294">
        <f>SUM(J49:J63)</f>
        <v>0</v>
      </c>
      <c r="K48" s="294">
        <f>SUM(K49:K63)</f>
        <v>0</v>
      </c>
      <c r="L48" s="294">
        <f>SUM(L49:L63)</f>
        <v>0</v>
      </c>
    </row>
    <row r="49" spans="1:12" ht="14.25" hidden="1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/>
      <c r="J49" s="282"/>
      <c r="K49" s="282"/>
      <c r="L49" s="282"/>
    </row>
    <row r="50" spans="1:12" ht="26.25" hidden="1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/>
      <c r="J50" s="282"/>
      <c r="K50" s="282"/>
      <c r="L50" s="282"/>
    </row>
    <row r="51" spans="1:12" ht="26.25" hidden="1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/>
      <c r="J51" s="282"/>
      <c r="K51" s="282"/>
      <c r="L51" s="282"/>
    </row>
    <row r="52" spans="1:12" ht="26.25" hidden="1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/>
      <c r="J52" s="282"/>
      <c r="K52" s="282"/>
      <c r="L52" s="282"/>
    </row>
    <row r="53" spans="1:12" ht="26.25" hidden="1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/>
      <c r="J53" s="282"/>
      <c r="K53" s="282"/>
      <c r="L53" s="282"/>
    </row>
    <row r="54" spans="1:12" ht="14.25" hidden="1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/>
      <c r="J54" s="282"/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 hidden="1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/>
      <c r="J58" s="282"/>
      <c r="K58" s="282"/>
      <c r="L58" s="282"/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 hidden="1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/>
      <c r="J60" s="282"/>
      <c r="K60" s="282"/>
      <c r="L60" s="282"/>
    </row>
    <row r="61" spans="1:12" ht="26.25" hidden="1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/>
      <c r="J61" s="282"/>
      <c r="K61" s="282"/>
      <c r="L61" s="282"/>
    </row>
    <row r="62" spans="1:12" ht="14.25" hidden="1">
      <c r="A62" s="279">
        <v>2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/>
      <c r="J62" s="282"/>
      <c r="K62" s="282"/>
      <c r="L62" s="282"/>
    </row>
    <row r="63" spans="1:12" ht="14.25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>
        <v>1000</v>
      </c>
      <c r="J63" s="282"/>
      <c r="K63" s="282"/>
      <c r="L63" s="282"/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 hidden="1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0</v>
      </c>
      <c r="J138" s="306">
        <f>SUM(J139+J144+J152)</f>
        <v>0</v>
      </c>
      <c r="K138" s="280">
        <f>SUM(K139+K144+K152)</f>
        <v>0</v>
      </c>
      <c r="L138" s="268">
        <f>SUM(L139+L144+L152)</f>
        <v>0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 hidden="1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0</v>
      </c>
      <c r="J144" s="309">
        <f>J145+J149</f>
        <v>0</v>
      </c>
      <c r="K144" s="309">
        <f>K145+K149</f>
        <v>0</v>
      </c>
      <c r="L144" s="309">
        <f>L145+L149</f>
        <v>0</v>
      </c>
    </row>
    <row r="145" spans="1:12" ht="26.25" hidden="1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0</v>
      </c>
      <c r="J145" s="306">
        <f>J146</f>
        <v>0</v>
      </c>
      <c r="K145" s="280">
        <f>K146</f>
        <v>0</v>
      </c>
      <c r="L145" s="268">
        <f>L146</f>
        <v>0</v>
      </c>
    </row>
    <row r="146" spans="1:12" ht="26.25" hidden="1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0</v>
      </c>
      <c r="J146" s="306">
        <f>SUM(J147:J148)</f>
        <v>0</v>
      </c>
      <c r="K146" s="280">
        <f>SUM(K147:K148)</f>
        <v>0</v>
      </c>
      <c r="L146" s="268">
        <f>SUM(L147:L148)</f>
        <v>0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 hidden="1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/>
      <c r="J148" s="282"/>
      <c r="K148" s="282"/>
      <c r="L148" s="282"/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 hidden="1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0</v>
      </c>
      <c r="J152" s="306">
        <f t="shared" si="13"/>
        <v>0</v>
      </c>
      <c r="K152" s="280">
        <f t="shared" si="13"/>
        <v>0</v>
      </c>
      <c r="L152" s="268">
        <f t="shared" si="13"/>
        <v>0</v>
      </c>
    </row>
    <row r="153" spans="1:12" ht="14.25" hidden="1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0</v>
      </c>
      <c r="J153" s="320">
        <f t="shared" si="13"/>
        <v>0</v>
      </c>
      <c r="K153" s="321">
        <f t="shared" si="13"/>
        <v>0</v>
      </c>
      <c r="L153" s="294">
        <f t="shared" si="13"/>
        <v>0</v>
      </c>
    </row>
    <row r="154" spans="1:12" ht="14.25" hidden="1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0</v>
      </c>
      <c r="J154" s="306">
        <f>SUM(J155:J156)</f>
        <v>0</v>
      </c>
      <c r="K154" s="280">
        <f>SUM(K155:K156)</f>
        <v>0</v>
      </c>
      <c r="L154" s="268">
        <f>SUM(L155:L156)</f>
        <v>0</v>
      </c>
    </row>
    <row r="155" spans="1:12" ht="14.25" hidden="1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/>
      <c r="J155" s="329"/>
      <c r="K155" s="329"/>
      <c r="L155" s="329"/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1000</v>
      </c>
      <c r="J367" s="316">
        <f>SUM(J33+J183)</f>
        <v>0</v>
      </c>
      <c r="K367" s="316">
        <f>SUM(K33+K183)</f>
        <v>0</v>
      </c>
      <c r="L367" s="316">
        <f>SUM(L33+L183)</f>
        <v>0</v>
      </c>
    </row>
    <row r="368" spans="1:12" ht="14.25">
      <c r="A368" s="192" t="s">
        <v>229</v>
      </c>
      <c r="B368" s="192"/>
      <c r="C368" s="192"/>
      <c r="D368" s="192"/>
      <c r="E368" s="192"/>
      <c r="F368" s="192"/>
      <c r="G368" s="192"/>
      <c r="H368" s="192"/>
      <c r="I368" s="355"/>
      <c r="J368" s="355"/>
      <c r="K368" s="356" t="s">
        <v>230</v>
      </c>
      <c r="L368" s="356"/>
    </row>
    <row r="369" spans="1:12" ht="14.25">
      <c r="A369" s="357"/>
      <c r="B369" s="357"/>
      <c r="C369" s="357"/>
      <c r="D369" s="358" t="s">
        <v>231</v>
      </c>
      <c r="E369" s="359"/>
      <c r="F369" s="359"/>
      <c r="G369" s="359"/>
      <c r="H369" s="209"/>
      <c r="I369" s="358" t="s">
        <v>232</v>
      </c>
      <c r="J369" s="359"/>
      <c r="K369" s="360" t="s">
        <v>233</v>
      </c>
      <c r="L369" s="360"/>
    </row>
    <row r="370" spans="1:12" ht="14.25">
      <c r="A370" s="203"/>
      <c r="B370" s="203"/>
      <c r="C370" s="203"/>
      <c r="D370" s="203"/>
      <c r="E370" s="203"/>
      <c r="F370" s="204"/>
      <c r="G370" s="203"/>
      <c r="H370" s="203"/>
      <c r="I370" s="361"/>
      <c r="J370" s="203"/>
      <c r="K370" s="361"/>
      <c r="L370" s="361"/>
    </row>
    <row r="371" spans="1:12" ht="14.25">
      <c r="A371" s="192" t="s">
        <v>234</v>
      </c>
      <c r="B371" s="192"/>
      <c r="C371" s="192"/>
      <c r="D371" s="192"/>
      <c r="E371" s="192"/>
      <c r="F371" s="192"/>
      <c r="G371" s="192"/>
      <c r="H371" s="192"/>
      <c r="I371" s="355"/>
      <c r="J371" s="355"/>
      <c r="K371" s="356" t="s">
        <v>235</v>
      </c>
      <c r="L371" s="356"/>
    </row>
    <row r="372" spans="1:12" ht="14.25">
      <c r="A372" s="203"/>
      <c r="B372" s="203"/>
      <c r="C372" s="203"/>
      <c r="D372" s="358" t="s">
        <v>236</v>
      </c>
      <c r="E372" s="359"/>
      <c r="F372" s="359"/>
      <c r="G372" s="359"/>
      <c r="H372" s="362"/>
      <c r="I372" s="358" t="s">
        <v>232</v>
      </c>
      <c r="J372" s="359"/>
      <c r="K372" s="360" t="s">
        <v>233</v>
      </c>
      <c r="L372" s="360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3"/>
  <sheetViews>
    <sheetView zoomScalePageLayoutView="0" workbookViewId="0" topLeftCell="A30">
      <selection activeCell="O373" sqref="O373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252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253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241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254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255</v>
      </c>
      <c r="J28" s="233" t="s">
        <v>256</v>
      </c>
      <c r="K28" s="234" t="s">
        <v>239</v>
      </c>
      <c r="L28" s="234" t="s">
        <v>257</v>
      </c>
    </row>
    <row r="29" spans="1:12" ht="15">
      <c r="A29" s="224" t="s">
        <v>258</v>
      </c>
      <c r="B29" s="235"/>
      <c r="C29" s="235"/>
      <c r="D29" s="235"/>
      <c r="E29" s="235"/>
      <c r="F29" s="236"/>
      <c r="G29" s="237"/>
      <c r="H29" s="203"/>
      <c r="I29" s="237"/>
      <c r="J29" s="237"/>
      <c r="K29" s="238"/>
      <c r="L29" s="239" t="s">
        <v>30</v>
      </c>
    </row>
    <row r="30" spans="1:12" ht="29.25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34100</v>
      </c>
      <c r="J33" s="268">
        <f>SUM(J34+J45+J64+J85+J92+J112+J138+J157+J167)</f>
        <v>11800</v>
      </c>
      <c r="K33" s="268">
        <f>SUM(K34+K45+K64+K85+K92+K112+K138+K157+K167)</f>
        <v>7800</v>
      </c>
      <c r="L33" s="268">
        <f>SUM(L34+L45+L64+L85+L92+L112+L138+L157+L167)</f>
        <v>7800</v>
      </c>
    </row>
    <row r="34" spans="1:12" ht="26.25" hidden="1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0</v>
      </c>
      <c r="J34" s="268">
        <f>SUM(J35+J41)</f>
        <v>0</v>
      </c>
      <c r="K34" s="268">
        <f>SUM(K35+K41)</f>
        <v>0</v>
      </c>
      <c r="L34" s="268">
        <f>SUM(L35+L41)</f>
        <v>0</v>
      </c>
    </row>
    <row r="35" spans="1:12" ht="14.25" hidden="1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0</v>
      </c>
      <c r="J35" s="268">
        <f>SUM(J36)</f>
        <v>0</v>
      </c>
      <c r="K35" s="268">
        <f>SUM(K36)</f>
        <v>0</v>
      </c>
      <c r="L35" s="268">
        <f>SUM(L36)</f>
        <v>0</v>
      </c>
    </row>
    <row r="36" spans="1:12" ht="14.25" hidden="1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0</v>
      </c>
      <c r="J36" s="268">
        <f>SUM(J37+J39)</f>
        <v>0</v>
      </c>
      <c r="K36" s="268">
        <f>SUM(K37+K39)</f>
        <v>0</v>
      </c>
      <c r="L36" s="268">
        <f>SUM(L37+L39)</f>
        <v>0</v>
      </c>
    </row>
    <row r="37" spans="1:12" ht="14.25" hidden="1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0</v>
      </c>
      <c r="J37" s="280">
        <f>SUM(J38)</f>
        <v>0</v>
      </c>
      <c r="K37" s="280">
        <f>SUM(K38)</f>
        <v>0</v>
      </c>
      <c r="L37" s="280">
        <f>SUM(L38)</f>
        <v>0</v>
      </c>
    </row>
    <row r="38" spans="1:12" ht="14.25" hidden="1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/>
      <c r="J38" s="282"/>
      <c r="K38" s="282"/>
      <c r="L38" s="282"/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 hidden="1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0</v>
      </c>
      <c r="J41" s="268">
        <f t="shared" si="0"/>
        <v>0</v>
      </c>
      <c r="K41" s="280">
        <f t="shared" si="0"/>
        <v>0</v>
      </c>
      <c r="L41" s="268">
        <f t="shared" si="0"/>
        <v>0</v>
      </c>
    </row>
    <row r="42" spans="1:12" ht="14.25" hidden="1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0</v>
      </c>
      <c r="J42" s="268">
        <f t="shared" si="0"/>
        <v>0</v>
      </c>
      <c r="K42" s="268">
        <f t="shared" si="0"/>
        <v>0</v>
      </c>
      <c r="L42" s="268">
        <f t="shared" si="0"/>
        <v>0</v>
      </c>
    </row>
    <row r="43" spans="1:12" ht="14.25" hidden="1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0</v>
      </c>
      <c r="J43" s="268">
        <f t="shared" si="0"/>
        <v>0</v>
      </c>
      <c r="K43" s="268">
        <f t="shared" si="0"/>
        <v>0</v>
      </c>
      <c r="L43" s="268">
        <f t="shared" si="0"/>
        <v>0</v>
      </c>
    </row>
    <row r="44" spans="1:12" ht="14.25" hidden="1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/>
      <c r="J44" s="282"/>
      <c r="K44" s="282"/>
      <c r="L44" s="282"/>
    </row>
    <row r="45" spans="1:12" ht="14.25" hidden="1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0</v>
      </c>
      <c r="J45" s="287">
        <f t="shared" si="1"/>
        <v>0</v>
      </c>
      <c r="K45" s="286">
        <f t="shared" si="1"/>
        <v>0</v>
      </c>
      <c r="L45" s="286">
        <f t="shared" si="1"/>
        <v>0</v>
      </c>
    </row>
    <row r="46" spans="1:12" ht="14.25" hidden="1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0</v>
      </c>
      <c r="J46" s="280">
        <f t="shared" si="1"/>
        <v>0</v>
      </c>
      <c r="K46" s="268">
        <f t="shared" si="1"/>
        <v>0</v>
      </c>
      <c r="L46" s="280">
        <f t="shared" si="1"/>
        <v>0</v>
      </c>
    </row>
    <row r="47" spans="1:12" ht="14.25" hidden="1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0</v>
      </c>
      <c r="J47" s="280">
        <f t="shared" si="1"/>
        <v>0</v>
      </c>
      <c r="K47" s="288">
        <f t="shared" si="1"/>
        <v>0</v>
      </c>
      <c r="L47" s="288">
        <f t="shared" si="1"/>
        <v>0</v>
      </c>
    </row>
    <row r="48" spans="1:12" ht="14.25" hidden="1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0</v>
      </c>
      <c r="J48" s="294">
        <f>SUM(J49:J63)</f>
        <v>0</v>
      </c>
      <c r="K48" s="294">
        <f>SUM(K49:K63)</f>
        <v>0</v>
      </c>
      <c r="L48" s="294">
        <f>SUM(L49:L63)</f>
        <v>0</v>
      </c>
    </row>
    <row r="49" spans="1:12" ht="14.25" hidden="1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/>
      <c r="J49" s="282"/>
      <c r="K49" s="282"/>
      <c r="L49" s="282"/>
    </row>
    <row r="50" spans="1:12" ht="26.25" hidden="1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/>
      <c r="J50" s="282"/>
      <c r="K50" s="282"/>
      <c r="L50" s="282"/>
    </row>
    <row r="51" spans="1:12" ht="26.25" hidden="1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/>
      <c r="J51" s="282"/>
      <c r="K51" s="282"/>
      <c r="L51" s="282"/>
    </row>
    <row r="52" spans="1:12" ht="26.25" hidden="1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/>
      <c r="J52" s="282"/>
      <c r="K52" s="282"/>
      <c r="L52" s="282"/>
    </row>
    <row r="53" spans="1:12" ht="26.25" hidden="1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/>
      <c r="J53" s="282"/>
      <c r="K53" s="282"/>
      <c r="L53" s="282"/>
    </row>
    <row r="54" spans="1:12" ht="14.25" hidden="1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/>
      <c r="J54" s="282"/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 hidden="1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/>
      <c r="J58" s="282"/>
      <c r="K58" s="282"/>
      <c r="L58" s="282"/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 hidden="1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/>
      <c r="J60" s="282"/>
      <c r="K60" s="282"/>
      <c r="L60" s="282"/>
    </row>
    <row r="61" spans="1:12" ht="26.25" hidden="1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/>
      <c r="J61" s="282"/>
      <c r="K61" s="282"/>
      <c r="L61" s="282"/>
    </row>
    <row r="62" spans="1:12" ht="14.25" hidden="1">
      <c r="A62" s="279">
        <v>2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/>
      <c r="J62" s="282"/>
      <c r="K62" s="282"/>
      <c r="L62" s="282"/>
    </row>
    <row r="63" spans="1:12" ht="14.25" hidden="1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/>
      <c r="J63" s="282"/>
      <c r="K63" s="282"/>
      <c r="L63" s="282"/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34100</v>
      </c>
      <c r="J138" s="306">
        <f>SUM(J139+J144+J152)</f>
        <v>11800</v>
      </c>
      <c r="K138" s="280">
        <f>SUM(K139+K144+K152)</f>
        <v>7800</v>
      </c>
      <c r="L138" s="268">
        <f>SUM(L139+L144+L152)</f>
        <v>7800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34100</v>
      </c>
      <c r="J144" s="309">
        <f>J145+J149</f>
        <v>11800</v>
      </c>
      <c r="K144" s="309">
        <f>K145+K149</f>
        <v>7800</v>
      </c>
      <c r="L144" s="309">
        <f>L145+L149</f>
        <v>7800</v>
      </c>
    </row>
    <row r="145" spans="1:12" ht="26.25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34100</v>
      </c>
      <c r="J145" s="306">
        <f>J146</f>
        <v>11800</v>
      </c>
      <c r="K145" s="280">
        <f>K146</f>
        <v>7800</v>
      </c>
      <c r="L145" s="268">
        <f>L146</f>
        <v>7800</v>
      </c>
    </row>
    <row r="146" spans="1:12" ht="26.25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34100</v>
      </c>
      <c r="J146" s="306">
        <f>SUM(J147:J148)</f>
        <v>11800</v>
      </c>
      <c r="K146" s="280">
        <f>SUM(K147:K148)</f>
        <v>7800</v>
      </c>
      <c r="L146" s="268">
        <f>SUM(L147:L148)</f>
        <v>7800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>
        <v>34100</v>
      </c>
      <c r="J148" s="282">
        <v>11800</v>
      </c>
      <c r="K148" s="282">
        <v>7800</v>
      </c>
      <c r="L148" s="282">
        <v>7800</v>
      </c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 hidden="1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0</v>
      </c>
      <c r="J152" s="306">
        <f t="shared" si="13"/>
        <v>0</v>
      </c>
      <c r="K152" s="280">
        <f t="shared" si="13"/>
        <v>0</v>
      </c>
      <c r="L152" s="268">
        <f t="shared" si="13"/>
        <v>0</v>
      </c>
    </row>
    <row r="153" spans="1:12" ht="14.25" hidden="1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0</v>
      </c>
      <c r="J153" s="320">
        <f t="shared" si="13"/>
        <v>0</v>
      </c>
      <c r="K153" s="321">
        <f t="shared" si="13"/>
        <v>0</v>
      </c>
      <c r="L153" s="294">
        <f t="shared" si="13"/>
        <v>0</v>
      </c>
    </row>
    <row r="154" spans="1:12" ht="14.25" hidden="1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0</v>
      </c>
      <c r="J154" s="306">
        <f>SUM(J155:J156)</f>
        <v>0</v>
      </c>
      <c r="K154" s="280">
        <f>SUM(K155:K156)</f>
        <v>0</v>
      </c>
      <c r="L154" s="268">
        <f>SUM(L155:L156)</f>
        <v>0</v>
      </c>
    </row>
    <row r="155" spans="1:12" ht="14.25" hidden="1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/>
      <c r="J155" s="329"/>
      <c r="K155" s="329"/>
      <c r="L155" s="329"/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34100</v>
      </c>
      <c r="J367" s="316">
        <f>SUM(J33+J183)</f>
        <v>11800</v>
      </c>
      <c r="K367" s="316">
        <f>SUM(K33+K183)</f>
        <v>7800</v>
      </c>
      <c r="L367" s="316">
        <f>SUM(L33+L183)</f>
        <v>7800</v>
      </c>
    </row>
    <row r="368" spans="7:12" ht="14.25">
      <c r="G368" s="364"/>
      <c r="H368" s="259"/>
      <c r="I368" s="365"/>
      <c r="J368" s="366"/>
      <c r="K368" s="366"/>
      <c r="L368" s="366"/>
    </row>
    <row r="369" spans="1:12" ht="14.25">
      <c r="A369" s="192" t="s">
        <v>229</v>
      </c>
      <c r="B369" s="192"/>
      <c r="C369" s="192"/>
      <c r="D369" s="192"/>
      <c r="E369" s="192"/>
      <c r="F369" s="192"/>
      <c r="G369" s="192"/>
      <c r="H369" s="192"/>
      <c r="I369" s="355"/>
      <c r="J369" s="355"/>
      <c r="K369" s="356" t="s">
        <v>230</v>
      </c>
      <c r="L369" s="356"/>
    </row>
    <row r="370" spans="1:12" ht="14.25">
      <c r="A370" s="357"/>
      <c r="B370" s="357"/>
      <c r="C370" s="357"/>
      <c r="D370" s="358" t="s">
        <v>231</v>
      </c>
      <c r="E370" s="359"/>
      <c r="F370" s="359"/>
      <c r="G370" s="359"/>
      <c r="H370" s="209"/>
      <c r="I370" s="358" t="s">
        <v>232</v>
      </c>
      <c r="J370" s="359"/>
      <c r="K370" s="360" t="s">
        <v>233</v>
      </c>
      <c r="L370" s="360"/>
    </row>
    <row r="371" spans="1:12" ht="14.25">
      <c r="A371" s="203"/>
      <c r="B371" s="203"/>
      <c r="C371" s="203"/>
      <c r="D371" s="203"/>
      <c r="E371" s="203"/>
      <c r="F371" s="204"/>
      <c r="G371" s="203"/>
      <c r="H371" s="203"/>
      <c r="I371" s="361"/>
      <c r="J371" s="203"/>
      <c r="K371" s="361"/>
      <c r="L371" s="361"/>
    </row>
    <row r="372" spans="1:12" ht="14.25">
      <c r="A372" s="192" t="s">
        <v>234</v>
      </c>
      <c r="B372" s="192"/>
      <c r="C372" s="192"/>
      <c r="D372" s="192"/>
      <c r="E372" s="192"/>
      <c r="F372" s="192"/>
      <c r="G372" s="192"/>
      <c r="H372" s="192"/>
      <c r="I372" s="355"/>
      <c r="J372" s="355"/>
      <c r="K372" s="356" t="s">
        <v>235</v>
      </c>
      <c r="L372" s="356"/>
    </row>
    <row r="373" spans="1:12" ht="14.25">
      <c r="A373" s="203"/>
      <c r="B373" s="203"/>
      <c r="C373" s="203"/>
      <c r="D373" s="358" t="s">
        <v>236</v>
      </c>
      <c r="E373" s="359"/>
      <c r="F373" s="359"/>
      <c r="G373" s="359"/>
      <c r="H373" s="362"/>
      <c r="I373" s="358" t="s">
        <v>232</v>
      </c>
      <c r="J373" s="359"/>
      <c r="K373" s="360" t="s">
        <v>233</v>
      </c>
      <c r="L373" s="360"/>
    </row>
  </sheetData>
  <sheetProtection/>
  <mergeCells count="34">
    <mergeCell ref="A372:H372"/>
    <mergeCell ref="I372:J372"/>
    <mergeCell ref="K372:L372"/>
    <mergeCell ref="D373:G373"/>
    <mergeCell ref="I373:J373"/>
    <mergeCell ref="K373:L373"/>
    <mergeCell ref="A32:F32"/>
    <mergeCell ref="A369:H369"/>
    <mergeCell ref="I369:J369"/>
    <mergeCell ref="K369:L369"/>
    <mergeCell ref="D370:G370"/>
    <mergeCell ref="I370:J370"/>
    <mergeCell ref="K370:L370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28">
      <selection activeCell="A64" sqref="A64:IV366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259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238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239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28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240</v>
      </c>
      <c r="J28" s="233" t="s">
        <v>241</v>
      </c>
      <c r="K28" s="234" t="s">
        <v>241</v>
      </c>
      <c r="L28" s="234" t="s">
        <v>239</v>
      </c>
    </row>
    <row r="29" spans="1:12" ht="15">
      <c r="A29" s="235" t="s">
        <v>260</v>
      </c>
      <c r="B29" s="235"/>
      <c r="C29" s="235"/>
      <c r="D29" s="235"/>
      <c r="E29" s="235"/>
      <c r="F29" s="236"/>
      <c r="G29" s="237"/>
      <c r="H29" s="203"/>
      <c r="I29" s="237"/>
      <c r="J29" s="237"/>
      <c r="K29" s="238"/>
      <c r="L29" s="239" t="s">
        <v>30</v>
      </c>
    </row>
    <row r="30" spans="1:12" ht="28.5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26800</v>
      </c>
      <c r="J33" s="268">
        <f>SUM(J34+J45+J64+J85+J92+J112+J138+J157+J167)</f>
        <v>6900</v>
      </c>
      <c r="K33" s="268">
        <f>SUM(K34+K45+K64+K85+K92+K112+K138+K157+K167)</f>
        <v>4404.38</v>
      </c>
      <c r="L33" s="268">
        <f>SUM(L34+L45+L64+L85+L92+L112+L138+L157+L167)</f>
        <v>4470.6</v>
      </c>
    </row>
    <row r="34" spans="1:12" ht="26.25" hidden="1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0</v>
      </c>
      <c r="J34" s="268">
        <f>SUM(J35+J41)</f>
        <v>0</v>
      </c>
      <c r="K34" s="268">
        <f>SUM(K35+K41)</f>
        <v>0</v>
      </c>
      <c r="L34" s="268">
        <f>SUM(L35+L41)</f>
        <v>0</v>
      </c>
    </row>
    <row r="35" spans="1:12" ht="14.25" hidden="1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0</v>
      </c>
      <c r="J35" s="268">
        <f>SUM(J36)</f>
        <v>0</v>
      </c>
      <c r="K35" s="268">
        <f>SUM(K36)</f>
        <v>0</v>
      </c>
      <c r="L35" s="268">
        <f>SUM(L36)</f>
        <v>0</v>
      </c>
    </row>
    <row r="36" spans="1:12" ht="14.25" hidden="1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0</v>
      </c>
      <c r="J36" s="268">
        <f>SUM(J37+J39)</f>
        <v>0</v>
      </c>
      <c r="K36" s="268">
        <f>SUM(K37+K39)</f>
        <v>0</v>
      </c>
      <c r="L36" s="268">
        <f>SUM(L37+L39)</f>
        <v>0</v>
      </c>
    </row>
    <row r="37" spans="1:12" ht="14.25" hidden="1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0</v>
      </c>
      <c r="J37" s="280">
        <f>SUM(J38)</f>
        <v>0</v>
      </c>
      <c r="K37" s="280">
        <f>SUM(K38)</f>
        <v>0</v>
      </c>
      <c r="L37" s="280">
        <f>SUM(L38)</f>
        <v>0</v>
      </c>
    </row>
    <row r="38" spans="1:12" ht="14.25" hidden="1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/>
      <c r="J38" s="282"/>
      <c r="K38" s="282"/>
      <c r="L38" s="282"/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 hidden="1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0</v>
      </c>
      <c r="J41" s="268">
        <f t="shared" si="0"/>
        <v>0</v>
      </c>
      <c r="K41" s="280">
        <f t="shared" si="0"/>
        <v>0</v>
      </c>
      <c r="L41" s="268">
        <f t="shared" si="0"/>
        <v>0</v>
      </c>
    </row>
    <row r="42" spans="1:12" ht="14.25" hidden="1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0</v>
      </c>
      <c r="J42" s="268">
        <f t="shared" si="0"/>
        <v>0</v>
      </c>
      <c r="K42" s="268">
        <f t="shared" si="0"/>
        <v>0</v>
      </c>
      <c r="L42" s="268">
        <f t="shared" si="0"/>
        <v>0</v>
      </c>
    </row>
    <row r="43" spans="1:12" ht="14.25" hidden="1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0</v>
      </c>
      <c r="J43" s="268">
        <f t="shared" si="0"/>
        <v>0</v>
      </c>
      <c r="K43" s="268">
        <f t="shared" si="0"/>
        <v>0</v>
      </c>
      <c r="L43" s="268">
        <f t="shared" si="0"/>
        <v>0</v>
      </c>
    </row>
    <row r="44" spans="1:12" ht="14.25" hidden="1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/>
      <c r="J44" s="282"/>
      <c r="K44" s="282"/>
      <c r="L44" s="282"/>
    </row>
    <row r="45" spans="1:12" ht="14.25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26800</v>
      </c>
      <c r="J45" s="287">
        <f t="shared" si="1"/>
        <v>6900</v>
      </c>
      <c r="K45" s="286">
        <f t="shared" si="1"/>
        <v>4404.38</v>
      </c>
      <c r="L45" s="286">
        <f t="shared" si="1"/>
        <v>4470.6</v>
      </c>
    </row>
    <row r="46" spans="1:12" ht="14.25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26800</v>
      </c>
      <c r="J46" s="280">
        <f t="shared" si="1"/>
        <v>6900</v>
      </c>
      <c r="K46" s="268">
        <f t="shared" si="1"/>
        <v>4404.38</v>
      </c>
      <c r="L46" s="280">
        <f t="shared" si="1"/>
        <v>4470.6</v>
      </c>
    </row>
    <row r="47" spans="1:12" ht="14.25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26800</v>
      </c>
      <c r="J47" s="280">
        <f t="shared" si="1"/>
        <v>6900</v>
      </c>
      <c r="K47" s="288">
        <f t="shared" si="1"/>
        <v>4404.38</v>
      </c>
      <c r="L47" s="288">
        <f t="shared" si="1"/>
        <v>4470.6</v>
      </c>
    </row>
    <row r="48" spans="1:12" ht="14.25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26800</v>
      </c>
      <c r="J48" s="294">
        <f>SUM(J49:J63)</f>
        <v>6900</v>
      </c>
      <c r="K48" s="294">
        <f>SUM(K49:K63)</f>
        <v>4404.38</v>
      </c>
      <c r="L48" s="294">
        <f>SUM(L49:L63)</f>
        <v>4470.6</v>
      </c>
    </row>
    <row r="49" spans="1:12" ht="14.25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>
        <v>23900</v>
      </c>
      <c r="J49" s="282">
        <v>6200</v>
      </c>
      <c r="K49" s="282">
        <v>3704.38</v>
      </c>
      <c r="L49" s="282">
        <v>3704.38</v>
      </c>
    </row>
    <row r="50" spans="1:12" ht="26.25" hidden="1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/>
      <c r="J50" s="282"/>
      <c r="K50" s="282"/>
      <c r="L50" s="282"/>
    </row>
    <row r="51" spans="1:12" ht="26.25" hidden="1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/>
      <c r="J51" s="282"/>
      <c r="K51" s="282"/>
      <c r="L51" s="282"/>
    </row>
    <row r="52" spans="1:12" ht="26.25" hidden="1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/>
      <c r="J52" s="282"/>
      <c r="K52" s="282"/>
      <c r="L52" s="282"/>
    </row>
    <row r="53" spans="1:12" ht="26.25" hidden="1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/>
      <c r="J53" s="282"/>
      <c r="K53" s="282"/>
      <c r="L53" s="282"/>
    </row>
    <row r="54" spans="1:12" ht="14.25" hidden="1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/>
      <c r="J54" s="282"/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 hidden="1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/>
      <c r="J58" s="282"/>
      <c r="K58" s="282"/>
      <c r="L58" s="282"/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 hidden="1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/>
      <c r="J60" s="282"/>
      <c r="K60" s="282"/>
      <c r="L60" s="282"/>
    </row>
    <row r="61" spans="1:12" ht="26.25" hidden="1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/>
      <c r="J61" s="282"/>
      <c r="K61" s="282"/>
      <c r="L61" s="282"/>
    </row>
    <row r="62" spans="1:12" ht="14.25" hidden="1">
      <c r="A62" s="279">
        <v>2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/>
      <c r="J62" s="282"/>
      <c r="K62" s="282"/>
      <c r="L62" s="282"/>
    </row>
    <row r="63" spans="1:12" ht="14.25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>
        <v>2900</v>
      </c>
      <c r="J63" s="282">
        <v>700</v>
      </c>
      <c r="K63" s="282">
        <v>700</v>
      </c>
      <c r="L63" s="282">
        <v>766.22</v>
      </c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 hidden="1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0</v>
      </c>
      <c r="J138" s="306">
        <f>SUM(J139+J144+J152)</f>
        <v>0</v>
      </c>
      <c r="K138" s="280">
        <f>SUM(K139+K144+K152)</f>
        <v>0</v>
      </c>
      <c r="L138" s="268">
        <f>SUM(L139+L144+L152)</f>
        <v>0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 hidden="1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0</v>
      </c>
      <c r="J144" s="309">
        <f>J145+J149</f>
        <v>0</v>
      </c>
      <c r="K144" s="309">
        <f>K145+K149</f>
        <v>0</v>
      </c>
      <c r="L144" s="309">
        <f>L145+L149</f>
        <v>0</v>
      </c>
    </row>
    <row r="145" spans="1:12" ht="26.25" hidden="1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0</v>
      </c>
      <c r="J145" s="306">
        <f>J146</f>
        <v>0</v>
      </c>
      <c r="K145" s="280">
        <f>K146</f>
        <v>0</v>
      </c>
      <c r="L145" s="268">
        <f>L146</f>
        <v>0</v>
      </c>
    </row>
    <row r="146" spans="1:12" ht="26.25" hidden="1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0</v>
      </c>
      <c r="J146" s="306">
        <f>SUM(J147:J148)</f>
        <v>0</v>
      </c>
      <c r="K146" s="280">
        <f>SUM(K147:K148)</f>
        <v>0</v>
      </c>
      <c r="L146" s="268">
        <f>SUM(L147:L148)</f>
        <v>0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 hidden="1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/>
      <c r="J148" s="282"/>
      <c r="K148" s="282"/>
      <c r="L148" s="282"/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 hidden="1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0</v>
      </c>
      <c r="J152" s="306">
        <f t="shared" si="13"/>
        <v>0</v>
      </c>
      <c r="K152" s="280">
        <f t="shared" si="13"/>
        <v>0</v>
      </c>
      <c r="L152" s="268">
        <f t="shared" si="13"/>
        <v>0</v>
      </c>
    </row>
    <row r="153" spans="1:12" ht="14.25" hidden="1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0</v>
      </c>
      <c r="J153" s="320">
        <f t="shared" si="13"/>
        <v>0</v>
      </c>
      <c r="K153" s="321">
        <f t="shared" si="13"/>
        <v>0</v>
      </c>
      <c r="L153" s="294">
        <f t="shared" si="13"/>
        <v>0</v>
      </c>
    </row>
    <row r="154" spans="1:12" ht="14.25" hidden="1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0</v>
      </c>
      <c r="J154" s="306">
        <f>SUM(J155:J156)</f>
        <v>0</v>
      </c>
      <c r="K154" s="280">
        <f>SUM(K155:K156)</f>
        <v>0</v>
      </c>
      <c r="L154" s="268">
        <f>SUM(L155:L156)</f>
        <v>0</v>
      </c>
    </row>
    <row r="155" spans="1:12" ht="14.25" hidden="1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/>
      <c r="J155" s="329"/>
      <c r="K155" s="329"/>
      <c r="L155" s="329"/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26800</v>
      </c>
      <c r="J367" s="316">
        <f>SUM(J33+J183)</f>
        <v>6900</v>
      </c>
      <c r="K367" s="316">
        <f>SUM(K33+K183)</f>
        <v>4404.38</v>
      </c>
      <c r="L367" s="316">
        <f>SUM(L33+L183)</f>
        <v>4470.6</v>
      </c>
    </row>
    <row r="368" spans="1:12" ht="14.25">
      <c r="A368" s="192" t="s">
        <v>229</v>
      </c>
      <c r="B368" s="192"/>
      <c r="C368" s="192"/>
      <c r="D368" s="192"/>
      <c r="E368" s="192"/>
      <c r="F368" s="192"/>
      <c r="G368" s="192"/>
      <c r="H368" s="192"/>
      <c r="I368" s="355"/>
      <c r="J368" s="355"/>
      <c r="K368" s="356" t="s">
        <v>230</v>
      </c>
      <c r="L368" s="356"/>
    </row>
    <row r="369" spans="1:12" ht="14.25">
      <c r="A369" s="357"/>
      <c r="B369" s="357"/>
      <c r="C369" s="357"/>
      <c r="D369" s="358" t="s">
        <v>231</v>
      </c>
      <c r="E369" s="359"/>
      <c r="F369" s="359"/>
      <c r="G369" s="359"/>
      <c r="H369" s="209"/>
      <c r="I369" s="358" t="s">
        <v>232</v>
      </c>
      <c r="J369" s="359"/>
      <c r="K369" s="360" t="s">
        <v>233</v>
      </c>
      <c r="L369" s="360"/>
    </row>
    <row r="370" spans="1:12" ht="14.25">
      <c r="A370" s="203"/>
      <c r="B370" s="203"/>
      <c r="C370" s="203"/>
      <c r="D370" s="203"/>
      <c r="E370" s="203"/>
      <c r="F370" s="204"/>
      <c r="G370" s="203"/>
      <c r="H370" s="203"/>
      <c r="I370" s="361"/>
      <c r="J370" s="203"/>
      <c r="K370" s="361"/>
      <c r="L370" s="361"/>
    </row>
    <row r="371" spans="1:12" ht="14.25">
      <c r="A371" s="192" t="s">
        <v>234</v>
      </c>
      <c r="B371" s="192"/>
      <c r="C371" s="192"/>
      <c r="D371" s="192"/>
      <c r="E371" s="192"/>
      <c r="F371" s="192"/>
      <c r="G371" s="192"/>
      <c r="H371" s="192"/>
      <c r="I371" s="355"/>
      <c r="J371" s="355"/>
      <c r="K371" s="356" t="s">
        <v>235</v>
      </c>
      <c r="L371" s="356"/>
    </row>
    <row r="372" spans="1:12" ht="14.25">
      <c r="A372" s="203"/>
      <c r="B372" s="203"/>
      <c r="C372" s="203"/>
      <c r="D372" s="358" t="s">
        <v>236</v>
      </c>
      <c r="E372" s="359"/>
      <c r="F372" s="359"/>
      <c r="G372" s="359"/>
      <c r="H372" s="362"/>
      <c r="I372" s="358" t="s">
        <v>232</v>
      </c>
      <c r="J372" s="359"/>
      <c r="K372" s="360" t="s">
        <v>233</v>
      </c>
      <c r="L372" s="360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27">
      <selection activeCell="A64" sqref="A64:IV366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261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238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239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28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240</v>
      </c>
      <c r="J28" s="233" t="s">
        <v>241</v>
      </c>
      <c r="K28" s="234" t="s">
        <v>241</v>
      </c>
      <c r="L28" s="234" t="s">
        <v>239</v>
      </c>
    </row>
    <row r="29" spans="1:12" ht="15">
      <c r="A29" s="224" t="s">
        <v>262</v>
      </c>
      <c r="B29" s="235"/>
      <c r="C29" s="235"/>
      <c r="D29" s="235"/>
      <c r="E29" s="235"/>
      <c r="F29" s="236"/>
      <c r="G29" s="237"/>
      <c r="H29" s="203"/>
      <c r="I29" s="237"/>
      <c r="J29" s="237"/>
      <c r="K29" s="238"/>
      <c r="L29" s="239" t="s">
        <v>30</v>
      </c>
    </row>
    <row r="30" spans="1:12" ht="29.25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100</v>
      </c>
      <c r="J33" s="268">
        <f>SUM(J34+J45+J64+J85+J92+J112+J138+J157+J167)</f>
        <v>0</v>
      </c>
      <c r="K33" s="268">
        <f>SUM(K34+K45+K64+K85+K92+K112+K138+K157+K167)</f>
        <v>0</v>
      </c>
      <c r="L33" s="268">
        <f>SUM(L34+L45+L64+L85+L92+L112+L138+L157+L167)</f>
        <v>0</v>
      </c>
    </row>
    <row r="34" spans="1:12" ht="26.25" hidden="1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0</v>
      </c>
      <c r="J34" s="268">
        <f>SUM(J35+J41)</f>
        <v>0</v>
      </c>
      <c r="K34" s="268">
        <f>SUM(K35+K41)</f>
        <v>0</v>
      </c>
      <c r="L34" s="268">
        <f>SUM(L35+L41)</f>
        <v>0</v>
      </c>
    </row>
    <row r="35" spans="1:12" ht="14.25" hidden="1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0</v>
      </c>
      <c r="J35" s="268">
        <f>SUM(J36)</f>
        <v>0</v>
      </c>
      <c r="K35" s="268">
        <f>SUM(K36)</f>
        <v>0</v>
      </c>
      <c r="L35" s="268">
        <f>SUM(L36)</f>
        <v>0</v>
      </c>
    </row>
    <row r="36" spans="1:12" ht="14.25" hidden="1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0</v>
      </c>
      <c r="J36" s="268">
        <f>SUM(J37+J39)</f>
        <v>0</v>
      </c>
      <c r="K36" s="268">
        <f>SUM(K37+K39)</f>
        <v>0</v>
      </c>
      <c r="L36" s="268">
        <f>SUM(L37+L39)</f>
        <v>0</v>
      </c>
    </row>
    <row r="37" spans="1:12" ht="14.25" hidden="1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0</v>
      </c>
      <c r="J37" s="280">
        <f>SUM(J38)</f>
        <v>0</v>
      </c>
      <c r="K37" s="280">
        <f>SUM(K38)</f>
        <v>0</v>
      </c>
      <c r="L37" s="280">
        <f>SUM(L38)</f>
        <v>0</v>
      </c>
    </row>
    <row r="38" spans="1:12" ht="14.25" hidden="1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/>
      <c r="J38" s="282"/>
      <c r="K38" s="282"/>
      <c r="L38" s="282"/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 hidden="1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0</v>
      </c>
      <c r="J41" s="268">
        <f t="shared" si="0"/>
        <v>0</v>
      </c>
      <c r="K41" s="280">
        <f t="shared" si="0"/>
        <v>0</v>
      </c>
      <c r="L41" s="268">
        <f t="shared" si="0"/>
        <v>0</v>
      </c>
    </row>
    <row r="42" spans="1:12" ht="14.25" hidden="1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0</v>
      </c>
      <c r="J42" s="268">
        <f t="shared" si="0"/>
        <v>0</v>
      </c>
      <c r="K42" s="268">
        <f t="shared" si="0"/>
        <v>0</v>
      </c>
      <c r="L42" s="268">
        <f t="shared" si="0"/>
        <v>0</v>
      </c>
    </row>
    <row r="43" spans="1:12" ht="14.25" hidden="1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0</v>
      </c>
      <c r="J43" s="268">
        <f t="shared" si="0"/>
        <v>0</v>
      </c>
      <c r="K43" s="268">
        <f t="shared" si="0"/>
        <v>0</v>
      </c>
      <c r="L43" s="268">
        <f t="shared" si="0"/>
        <v>0</v>
      </c>
    </row>
    <row r="44" spans="1:12" ht="14.25" hidden="1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/>
      <c r="J44" s="282"/>
      <c r="K44" s="282"/>
      <c r="L44" s="282"/>
    </row>
    <row r="45" spans="1:12" ht="14.25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100</v>
      </c>
      <c r="J45" s="287">
        <f t="shared" si="1"/>
        <v>0</v>
      </c>
      <c r="K45" s="286">
        <f t="shared" si="1"/>
        <v>0</v>
      </c>
      <c r="L45" s="286">
        <f t="shared" si="1"/>
        <v>0</v>
      </c>
    </row>
    <row r="46" spans="1:12" ht="14.25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100</v>
      </c>
      <c r="J46" s="280">
        <f t="shared" si="1"/>
        <v>0</v>
      </c>
      <c r="K46" s="268">
        <f t="shared" si="1"/>
        <v>0</v>
      </c>
      <c r="L46" s="280">
        <f t="shared" si="1"/>
        <v>0</v>
      </c>
    </row>
    <row r="47" spans="1:12" ht="14.25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100</v>
      </c>
      <c r="J47" s="280">
        <f t="shared" si="1"/>
        <v>0</v>
      </c>
      <c r="K47" s="288">
        <f t="shared" si="1"/>
        <v>0</v>
      </c>
      <c r="L47" s="288">
        <f t="shared" si="1"/>
        <v>0</v>
      </c>
    </row>
    <row r="48" spans="1:12" ht="14.25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100</v>
      </c>
      <c r="J48" s="294">
        <f>SUM(J49:J63)</f>
        <v>0</v>
      </c>
      <c r="K48" s="294">
        <f>SUM(K49:K63)</f>
        <v>0</v>
      </c>
      <c r="L48" s="294">
        <f>SUM(L49:L63)</f>
        <v>0</v>
      </c>
    </row>
    <row r="49" spans="1:12" ht="14.25" hidden="1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/>
      <c r="J49" s="282"/>
      <c r="K49" s="282"/>
      <c r="L49" s="282"/>
    </row>
    <row r="50" spans="1:12" ht="26.25" hidden="1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/>
      <c r="J50" s="282"/>
      <c r="K50" s="282"/>
      <c r="L50" s="282"/>
    </row>
    <row r="51" spans="1:12" ht="26.25" hidden="1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/>
      <c r="J51" s="282"/>
      <c r="K51" s="282"/>
      <c r="L51" s="282"/>
    </row>
    <row r="52" spans="1:12" ht="26.25" hidden="1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/>
      <c r="J52" s="282"/>
      <c r="K52" s="282"/>
      <c r="L52" s="282"/>
    </row>
    <row r="53" spans="1:12" ht="26.25" hidden="1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/>
      <c r="J53" s="282"/>
      <c r="K53" s="282"/>
      <c r="L53" s="282"/>
    </row>
    <row r="54" spans="1:12" ht="14.25" hidden="1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/>
      <c r="J54" s="282"/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 hidden="1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/>
      <c r="J58" s="282"/>
      <c r="K58" s="282"/>
      <c r="L58" s="282"/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 hidden="1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/>
      <c r="J60" s="282"/>
      <c r="K60" s="282"/>
      <c r="L60" s="282"/>
    </row>
    <row r="61" spans="1:12" ht="26.25" hidden="1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/>
      <c r="J61" s="282"/>
      <c r="K61" s="282"/>
      <c r="L61" s="282"/>
    </row>
    <row r="62" spans="1:12" ht="14.25" hidden="1">
      <c r="A62" s="279">
        <v>2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/>
      <c r="J62" s="282"/>
      <c r="K62" s="282"/>
      <c r="L62" s="282"/>
    </row>
    <row r="63" spans="1:12" ht="14.25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>
        <v>100</v>
      </c>
      <c r="J63" s="282"/>
      <c r="K63" s="282"/>
      <c r="L63" s="282"/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 hidden="1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0</v>
      </c>
      <c r="J138" s="306">
        <f>SUM(J139+J144+J152)</f>
        <v>0</v>
      </c>
      <c r="K138" s="280">
        <f>SUM(K139+K144+K152)</f>
        <v>0</v>
      </c>
      <c r="L138" s="268">
        <f>SUM(L139+L144+L152)</f>
        <v>0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 hidden="1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0</v>
      </c>
      <c r="J144" s="309">
        <f>J145+J149</f>
        <v>0</v>
      </c>
      <c r="K144" s="309">
        <f>K145+K149</f>
        <v>0</v>
      </c>
      <c r="L144" s="309">
        <f>L145+L149</f>
        <v>0</v>
      </c>
    </row>
    <row r="145" spans="1:12" ht="26.25" hidden="1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0</v>
      </c>
      <c r="J145" s="306">
        <f>J146</f>
        <v>0</v>
      </c>
      <c r="K145" s="280">
        <f>K146</f>
        <v>0</v>
      </c>
      <c r="L145" s="268">
        <f>L146</f>
        <v>0</v>
      </c>
    </row>
    <row r="146" spans="1:12" ht="26.25" hidden="1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0</v>
      </c>
      <c r="J146" s="306">
        <f>SUM(J147:J148)</f>
        <v>0</v>
      </c>
      <c r="K146" s="280">
        <f>SUM(K147:K148)</f>
        <v>0</v>
      </c>
      <c r="L146" s="268">
        <f>SUM(L147:L148)</f>
        <v>0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 hidden="1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/>
      <c r="J148" s="282"/>
      <c r="K148" s="282"/>
      <c r="L148" s="282"/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 hidden="1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0</v>
      </c>
      <c r="J152" s="306">
        <f t="shared" si="13"/>
        <v>0</v>
      </c>
      <c r="K152" s="280">
        <f t="shared" si="13"/>
        <v>0</v>
      </c>
      <c r="L152" s="268">
        <f t="shared" si="13"/>
        <v>0</v>
      </c>
    </row>
    <row r="153" spans="1:12" ht="14.25" hidden="1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0</v>
      </c>
      <c r="J153" s="320">
        <f t="shared" si="13"/>
        <v>0</v>
      </c>
      <c r="K153" s="321">
        <f t="shared" si="13"/>
        <v>0</v>
      </c>
      <c r="L153" s="294">
        <f t="shared" si="13"/>
        <v>0</v>
      </c>
    </row>
    <row r="154" spans="1:12" ht="14.25" hidden="1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0</v>
      </c>
      <c r="J154" s="306">
        <f>SUM(J155:J156)</f>
        <v>0</v>
      </c>
      <c r="K154" s="280">
        <f>SUM(K155:K156)</f>
        <v>0</v>
      </c>
      <c r="L154" s="268">
        <f>SUM(L155:L156)</f>
        <v>0</v>
      </c>
    </row>
    <row r="155" spans="1:12" ht="14.25" hidden="1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/>
      <c r="J155" s="329"/>
      <c r="K155" s="329"/>
      <c r="L155" s="329"/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100</v>
      </c>
      <c r="J367" s="316">
        <f>SUM(J33+J183)</f>
        <v>0</v>
      </c>
      <c r="K367" s="316">
        <f>SUM(K33+K183)</f>
        <v>0</v>
      </c>
      <c r="L367" s="316">
        <f>SUM(L33+L183)</f>
        <v>0</v>
      </c>
    </row>
    <row r="368" spans="1:12" ht="14.25">
      <c r="A368" s="192" t="s">
        <v>229</v>
      </c>
      <c r="B368" s="192"/>
      <c r="C368" s="192"/>
      <c r="D368" s="192"/>
      <c r="E368" s="192"/>
      <c r="F368" s="192"/>
      <c r="G368" s="192"/>
      <c r="H368" s="192"/>
      <c r="I368" s="355"/>
      <c r="J368" s="355"/>
      <c r="K368" s="356" t="s">
        <v>230</v>
      </c>
      <c r="L368" s="356"/>
    </row>
    <row r="369" spans="1:12" ht="14.25">
      <c r="A369" s="357"/>
      <c r="B369" s="357"/>
      <c r="C369" s="357"/>
      <c r="D369" s="358" t="s">
        <v>231</v>
      </c>
      <c r="E369" s="359"/>
      <c r="F369" s="359"/>
      <c r="G369" s="359"/>
      <c r="H369" s="209"/>
      <c r="I369" s="358" t="s">
        <v>232</v>
      </c>
      <c r="J369" s="359"/>
      <c r="K369" s="360" t="s">
        <v>233</v>
      </c>
      <c r="L369" s="360"/>
    </row>
    <row r="370" spans="1:12" ht="14.25">
      <c r="A370" s="203"/>
      <c r="B370" s="203"/>
      <c r="C370" s="203"/>
      <c r="D370" s="203"/>
      <c r="E370" s="203"/>
      <c r="F370" s="204"/>
      <c r="G370" s="203"/>
      <c r="H370" s="203"/>
      <c r="I370" s="361"/>
      <c r="J370" s="203"/>
      <c r="K370" s="361"/>
      <c r="L370" s="361"/>
    </row>
    <row r="371" spans="1:12" ht="14.25">
      <c r="A371" s="192" t="s">
        <v>234</v>
      </c>
      <c r="B371" s="192"/>
      <c r="C371" s="192"/>
      <c r="D371" s="192"/>
      <c r="E371" s="192"/>
      <c r="F371" s="192"/>
      <c r="G371" s="192"/>
      <c r="H371" s="192"/>
      <c r="I371" s="355"/>
      <c r="J371" s="355"/>
      <c r="K371" s="356" t="s">
        <v>235</v>
      </c>
      <c r="L371" s="356"/>
    </row>
    <row r="372" spans="1:12" ht="14.25">
      <c r="A372" s="203"/>
      <c r="B372" s="203"/>
      <c r="C372" s="203"/>
      <c r="D372" s="358" t="s">
        <v>236</v>
      </c>
      <c r="E372" s="359"/>
      <c r="F372" s="359"/>
      <c r="G372" s="359"/>
      <c r="H372" s="362"/>
      <c r="I372" s="358" t="s">
        <v>232</v>
      </c>
      <c r="J372" s="359"/>
      <c r="K372" s="360" t="s">
        <v>233</v>
      </c>
      <c r="L372" s="360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367">
      <selection activeCell="L380" sqref="L380"/>
    </sheetView>
  </sheetViews>
  <sheetFormatPr defaultColWidth="9.140625" defaultRowHeight="15"/>
  <cols>
    <col min="1" max="4" width="2.00390625" style="184" customWidth="1"/>
    <col min="5" max="5" width="2.140625" style="184" customWidth="1"/>
    <col min="6" max="6" width="3.57421875" style="185" customWidth="1"/>
    <col min="7" max="7" width="34.28125" style="184" customWidth="1"/>
    <col min="8" max="8" width="4.7109375" style="184" customWidth="1"/>
    <col min="9" max="9" width="11.57421875" style="184" customWidth="1"/>
    <col min="10" max="10" width="15.00390625" style="184" customWidth="1"/>
    <col min="11" max="11" width="14.00390625" style="184" customWidth="1"/>
    <col min="12" max="12" width="14.7109375" style="184" customWidth="1"/>
  </cols>
  <sheetData>
    <row r="1" spans="7:12" ht="14.25">
      <c r="G1" s="186"/>
      <c r="H1" s="187"/>
      <c r="I1" s="188"/>
      <c r="J1" s="189" t="s">
        <v>0</v>
      </c>
      <c r="K1" s="189"/>
      <c r="L1" s="189"/>
    </row>
    <row r="2" spans="8:12" ht="14.25">
      <c r="H2" s="187"/>
      <c r="J2" s="189" t="s">
        <v>1</v>
      </c>
      <c r="K2" s="189"/>
      <c r="L2" s="189"/>
    </row>
    <row r="3" spans="8:12" ht="14.25">
      <c r="H3" s="190"/>
      <c r="I3" s="187"/>
      <c r="J3" s="189" t="s">
        <v>2</v>
      </c>
      <c r="K3" s="189"/>
      <c r="L3" s="189"/>
    </row>
    <row r="4" spans="7:12" ht="14.25">
      <c r="G4" s="191" t="s">
        <v>3</v>
      </c>
      <c r="H4" s="187"/>
      <c r="J4" s="189" t="s">
        <v>4</v>
      </c>
      <c r="K4" s="189"/>
      <c r="L4" s="189"/>
    </row>
    <row r="5" spans="8:12" ht="14.25">
      <c r="H5" s="187"/>
      <c r="J5" s="189" t="s">
        <v>5</v>
      </c>
      <c r="K5" s="189"/>
      <c r="L5" s="189"/>
    </row>
    <row r="6" spans="1:12" ht="14.2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4.25">
      <c r="A7" s="193"/>
      <c r="B7" s="11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9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194" t="s">
        <v>8</v>
      </c>
      <c r="B9" s="195"/>
      <c r="C9" s="195"/>
      <c r="D9" s="195"/>
      <c r="E9" s="195"/>
      <c r="F9" s="196"/>
      <c r="G9" s="197" t="s">
        <v>9</v>
      </c>
      <c r="H9" s="197"/>
      <c r="I9" s="197"/>
      <c r="J9" s="197"/>
      <c r="K9" s="197"/>
      <c r="L9" s="195"/>
    </row>
    <row r="10" spans="1:12" ht="14.25">
      <c r="A10" s="198"/>
      <c r="B10" s="199"/>
      <c r="C10" s="199"/>
      <c r="D10" s="199"/>
      <c r="E10" s="199"/>
      <c r="F10" s="200"/>
      <c r="G10" s="199"/>
      <c r="H10" s="199"/>
      <c r="I10" s="199"/>
      <c r="J10" s="199"/>
      <c r="K10" s="199"/>
      <c r="L10" s="199"/>
    </row>
    <row r="11" spans="1:12" ht="15">
      <c r="A11" s="198"/>
      <c r="B11" s="199"/>
      <c r="C11" s="199"/>
      <c r="D11" s="199"/>
      <c r="E11" s="199"/>
      <c r="F11" s="200"/>
      <c r="G11" s="201" t="s">
        <v>10</v>
      </c>
      <c r="H11" s="201"/>
      <c r="I11" s="201"/>
      <c r="J11" s="201"/>
      <c r="K11" s="201"/>
      <c r="L11" s="199"/>
    </row>
    <row r="12" spans="1:12" ht="14.25">
      <c r="A12" s="202" t="s">
        <v>11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4.25">
      <c r="A13" s="203"/>
      <c r="B13" s="203"/>
      <c r="C13" s="203"/>
      <c r="D13" s="203"/>
      <c r="E13" s="203"/>
      <c r="F13" s="204"/>
      <c r="G13" s="205" t="s">
        <v>12</v>
      </c>
      <c r="H13" s="205"/>
      <c r="I13" s="205"/>
      <c r="J13" s="205"/>
      <c r="K13" s="205"/>
      <c r="L13" s="203"/>
    </row>
    <row r="14" spans="1:12" ht="14.25">
      <c r="A14" s="203"/>
      <c r="B14" s="203"/>
      <c r="C14" s="203"/>
      <c r="D14" s="203"/>
      <c r="E14" s="203"/>
      <c r="F14" s="204"/>
      <c r="G14" s="206" t="s">
        <v>13</v>
      </c>
      <c r="H14" s="206"/>
      <c r="I14" s="206"/>
      <c r="J14" s="206"/>
      <c r="K14" s="206"/>
      <c r="L14" s="203"/>
    </row>
    <row r="15" spans="1:12" ht="15">
      <c r="A15" s="203"/>
      <c r="B15" s="26" t="s">
        <v>263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4.25">
      <c r="A16" s="203"/>
      <c r="B16" s="203"/>
      <c r="C16" s="203"/>
      <c r="D16" s="203"/>
      <c r="E16" s="203"/>
      <c r="F16" s="204"/>
      <c r="G16" s="203"/>
      <c r="H16" s="203"/>
      <c r="I16" s="203"/>
      <c r="J16" s="203"/>
      <c r="K16" s="203"/>
      <c r="L16" s="203"/>
    </row>
    <row r="17" spans="1:12" ht="14.25">
      <c r="A17" s="203"/>
      <c r="B17" s="203"/>
      <c r="C17" s="203"/>
      <c r="D17" s="203"/>
      <c r="E17" s="203"/>
      <c r="F17" s="204"/>
      <c r="G17" s="205" t="s">
        <v>15</v>
      </c>
      <c r="H17" s="205"/>
      <c r="I17" s="205"/>
      <c r="J17" s="205"/>
      <c r="K17" s="205"/>
      <c r="L17" s="203"/>
    </row>
    <row r="18" spans="1:12" ht="14.25">
      <c r="A18" s="203"/>
      <c r="B18" s="203"/>
      <c r="C18" s="203"/>
      <c r="D18" s="203"/>
      <c r="E18" s="203"/>
      <c r="F18" s="204"/>
      <c r="G18" s="207" t="s">
        <v>16</v>
      </c>
      <c r="H18" s="207"/>
      <c r="I18" s="207"/>
      <c r="J18" s="207"/>
      <c r="K18" s="207"/>
      <c r="L18" s="203"/>
    </row>
    <row r="19" spans="1:12" ht="14.25">
      <c r="A19" s="203"/>
      <c r="B19" s="203"/>
      <c r="C19" s="203"/>
      <c r="D19" s="203"/>
      <c r="E19" s="203"/>
      <c r="F19" s="204"/>
      <c r="G19" s="208"/>
      <c r="H19" s="208"/>
      <c r="I19" s="208"/>
      <c r="J19" s="208"/>
      <c r="K19" s="208"/>
      <c r="L19" s="203"/>
    </row>
    <row r="20" spans="1:12" ht="14.25">
      <c r="A20" s="203"/>
      <c r="B20" s="209"/>
      <c r="C20" s="209"/>
      <c r="D20" s="209"/>
      <c r="E20" s="210" t="s">
        <v>238</v>
      </c>
      <c r="F20" s="210"/>
      <c r="G20" s="210"/>
      <c r="H20" s="210"/>
      <c r="I20" s="210"/>
      <c r="J20" s="210"/>
      <c r="K20" s="210"/>
      <c r="L20" s="209"/>
    </row>
    <row r="21" spans="1:12" ht="14.25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14.25">
      <c r="A22" s="203"/>
      <c r="B22" s="203"/>
      <c r="C22" s="203"/>
      <c r="D22" s="203"/>
      <c r="E22" s="203"/>
      <c r="F22" s="204"/>
      <c r="G22" s="203"/>
      <c r="H22" s="203"/>
      <c r="I22" s="203"/>
      <c r="J22" s="212"/>
      <c r="K22" s="213"/>
      <c r="L22" s="214" t="s">
        <v>18</v>
      </c>
    </row>
    <row r="23" spans="1:12" ht="14.25">
      <c r="A23" s="203"/>
      <c r="B23" s="203"/>
      <c r="C23" s="203"/>
      <c r="D23" s="203"/>
      <c r="E23" s="203"/>
      <c r="F23" s="204"/>
      <c r="G23" s="203"/>
      <c r="H23" s="203"/>
      <c r="I23" s="203"/>
      <c r="J23" s="215" t="s">
        <v>19</v>
      </c>
      <c r="K23" s="216"/>
      <c r="L23" s="217"/>
    </row>
    <row r="24" spans="1:12" ht="14.25">
      <c r="A24" s="203"/>
      <c r="B24" s="203"/>
      <c r="C24" s="203"/>
      <c r="D24" s="203"/>
      <c r="E24" s="208"/>
      <c r="F24" s="218"/>
      <c r="G24" s="203"/>
      <c r="H24" s="203"/>
      <c r="I24" s="219"/>
      <c r="J24" s="219"/>
      <c r="K24" s="220" t="s">
        <v>20</v>
      </c>
      <c r="L24" s="217"/>
    </row>
    <row r="25" spans="1:12" ht="14.25">
      <c r="A25" s="203"/>
      <c r="B25" s="203"/>
      <c r="C25" s="221"/>
      <c r="D25" s="222"/>
      <c r="E25" s="222"/>
      <c r="F25" s="223"/>
      <c r="G25" s="222"/>
      <c r="H25" s="222"/>
      <c r="I25" s="222"/>
      <c r="J25" s="203"/>
      <c r="K25" s="220" t="s">
        <v>21</v>
      </c>
      <c r="L25" s="217" t="s">
        <v>22</v>
      </c>
    </row>
    <row r="26" spans="1:12" ht="14.25">
      <c r="A26" s="203"/>
      <c r="B26" s="203"/>
      <c r="C26" s="203"/>
      <c r="D26" s="203"/>
      <c r="E26" s="203"/>
      <c r="F26" s="204"/>
      <c r="G26" s="218"/>
      <c r="H26" s="224"/>
      <c r="I26" s="203"/>
      <c r="J26" s="225" t="s">
        <v>23</v>
      </c>
      <c r="K26" s="226"/>
      <c r="L26" s="217" t="s">
        <v>239</v>
      </c>
    </row>
    <row r="27" spans="1:12" ht="14.25">
      <c r="A27" s="203"/>
      <c r="B27" s="203"/>
      <c r="C27" s="203"/>
      <c r="D27" s="203"/>
      <c r="E27" s="203"/>
      <c r="F27" s="204"/>
      <c r="G27" s="227" t="s">
        <v>24</v>
      </c>
      <c r="H27" s="228"/>
      <c r="I27" s="229"/>
      <c r="J27" s="230"/>
      <c r="K27" s="217"/>
      <c r="L27" s="217" t="s">
        <v>28</v>
      </c>
    </row>
    <row r="28" spans="1:12" ht="14.25">
      <c r="A28" s="203"/>
      <c r="B28" s="203"/>
      <c r="C28" s="203"/>
      <c r="D28" s="203"/>
      <c r="E28" s="203"/>
      <c r="F28" s="204"/>
      <c r="G28" s="231" t="s">
        <v>29</v>
      </c>
      <c r="H28" s="231"/>
      <c r="I28" s="232" t="s">
        <v>240</v>
      </c>
      <c r="J28" s="233" t="s">
        <v>241</v>
      </c>
      <c r="K28" s="234" t="s">
        <v>241</v>
      </c>
      <c r="L28" s="234" t="s">
        <v>239</v>
      </c>
    </row>
    <row r="29" spans="1:12" ht="15">
      <c r="A29" s="235" t="s">
        <v>264</v>
      </c>
      <c r="B29" s="235"/>
      <c r="C29" s="235"/>
      <c r="D29" s="235"/>
      <c r="E29" s="235"/>
      <c r="F29" s="236"/>
      <c r="G29" s="237"/>
      <c r="H29" s="203"/>
      <c r="I29" s="237"/>
      <c r="J29" s="237"/>
      <c r="K29" s="238"/>
      <c r="L29" s="239" t="s">
        <v>30</v>
      </c>
    </row>
    <row r="30" spans="1:12" ht="27.75" customHeight="1">
      <c r="A30" s="240" t="s">
        <v>31</v>
      </c>
      <c r="B30" s="241"/>
      <c r="C30" s="241"/>
      <c r="D30" s="241"/>
      <c r="E30" s="241"/>
      <c r="F30" s="241"/>
      <c r="G30" s="242" t="s">
        <v>32</v>
      </c>
      <c r="H30" s="243" t="s">
        <v>33</v>
      </c>
      <c r="I30" s="244" t="s">
        <v>34</v>
      </c>
      <c r="J30" s="245"/>
      <c r="K30" s="246" t="s">
        <v>35</v>
      </c>
      <c r="L30" s="247" t="s">
        <v>36</v>
      </c>
    </row>
    <row r="31" spans="1:12" ht="22.5">
      <c r="A31" s="248"/>
      <c r="B31" s="249"/>
      <c r="C31" s="249"/>
      <c r="D31" s="249"/>
      <c r="E31" s="249"/>
      <c r="F31" s="249"/>
      <c r="G31" s="250"/>
      <c r="H31" s="251"/>
      <c r="I31" s="252" t="s">
        <v>37</v>
      </c>
      <c r="J31" s="253" t="s">
        <v>38</v>
      </c>
      <c r="K31" s="254"/>
      <c r="L31" s="255"/>
    </row>
    <row r="32" spans="1:12" ht="14.25">
      <c r="A32" s="256" t="s">
        <v>39</v>
      </c>
      <c r="B32" s="257"/>
      <c r="C32" s="257"/>
      <c r="D32" s="257"/>
      <c r="E32" s="257"/>
      <c r="F32" s="258"/>
      <c r="G32" s="259">
        <v>2</v>
      </c>
      <c r="H32" s="260">
        <v>3</v>
      </c>
      <c r="I32" s="261" t="s">
        <v>40</v>
      </c>
      <c r="J32" s="262" t="s">
        <v>41</v>
      </c>
      <c r="K32" s="263">
        <v>6</v>
      </c>
      <c r="L32" s="263">
        <v>7</v>
      </c>
    </row>
    <row r="33" spans="1:12" ht="14.25">
      <c r="A33" s="264">
        <v>2</v>
      </c>
      <c r="B33" s="264"/>
      <c r="C33" s="265"/>
      <c r="D33" s="266"/>
      <c r="E33" s="264"/>
      <c r="F33" s="267"/>
      <c r="G33" s="266" t="s">
        <v>42</v>
      </c>
      <c r="H33" s="259">
        <v>1</v>
      </c>
      <c r="I33" s="268">
        <f>SUM(I34+I45+I64+I85+I92+I112+I138+I157+I167)</f>
        <v>200</v>
      </c>
      <c r="J33" s="268">
        <f>SUM(J34+J45+J64+J85+J92+J112+J138+J157+J167)</f>
        <v>0</v>
      </c>
      <c r="K33" s="268">
        <f>SUM(K34+K45+K64+K85+K92+K112+K138+K157+K167)</f>
        <v>0</v>
      </c>
      <c r="L33" s="268">
        <f>SUM(L34+L45+L64+L85+L92+L112+L138+L157+L167)</f>
        <v>0</v>
      </c>
    </row>
    <row r="34" spans="1:12" ht="26.25" hidden="1">
      <c r="A34" s="264">
        <v>2</v>
      </c>
      <c r="B34" s="269">
        <v>1</v>
      </c>
      <c r="C34" s="270"/>
      <c r="D34" s="271"/>
      <c r="E34" s="272"/>
      <c r="F34" s="273"/>
      <c r="G34" s="274" t="s">
        <v>43</v>
      </c>
      <c r="H34" s="259">
        <v>2</v>
      </c>
      <c r="I34" s="268">
        <f>SUM(I35+I41)</f>
        <v>0</v>
      </c>
      <c r="J34" s="268">
        <f>SUM(J35+J41)</f>
        <v>0</v>
      </c>
      <c r="K34" s="268">
        <f>SUM(K35+K41)</f>
        <v>0</v>
      </c>
      <c r="L34" s="268">
        <f>SUM(L35+L41)</f>
        <v>0</v>
      </c>
    </row>
    <row r="35" spans="1:12" ht="14.25" hidden="1">
      <c r="A35" s="275">
        <v>2</v>
      </c>
      <c r="B35" s="275">
        <v>1</v>
      </c>
      <c r="C35" s="276">
        <v>1</v>
      </c>
      <c r="D35" s="277"/>
      <c r="E35" s="275"/>
      <c r="F35" s="278"/>
      <c r="G35" s="277" t="s">
        <v>44</v>
      </c>
      <c r="H35" s="259">
        <v>3</v>
      </c>
      <c r="I35" s="268">
        <f>SUM(I36)</f>
        <v>0</v>
      </c>
      <c r="J35" s="268">
        <f>SUM(J36)</f>
        <v>0</v>
      </c>
      <c r="K35" s="268">
        <f>SUM(K36)</f>
        <v>0</v>
      </c>
      <c r="L35" s="268">
        <f>SUM(L36)</f>
        <v>0</v>
      </c>
    </row>
    <row r="36" spans="1:12" ht="14.25" hidden="1">
      <c r="A36" s="279">
        <v>2</v>
      </c>
      <c r="B36" s="275">
        <v>1</v>
      </c>
      <c r="C36" s="276">
        <v>1</v>
      </c>
      <c r="D36" s="277">
        <v>1</v>
      </c>
      <c r="E36" s="275"/>
      <c r="F36" s="278"/>
      <c r="G36" s="277" t="s">
        <v>44</v>
      </c>
      <c r="H36" s="259">
        <v>4</v>
      </c>
      <c r="I36" s="268">
        <f>SUM(I37+I39)</f>
        <v>0</v>
      </c>
      <c r="J36" s="268">
        <f>SUM(J37+J39)</f>
        <v>0</v>
      </c>
      <c r="K36" s="268">
        <f>SUM(K37+K39)</f>
        <v>0</v>
      </c>
      <c r="L36" s="268">
        <f>SUM(L37+L39)</f>
        <v>0</v>
      </c>
    </row>
    <row r="37" spans="1:12" ht="14.25" hidden="1">
      <c r="A37" s="279">
        <v>2</v>
      </c>
      <c r="B37" s="275">
        <v>1</v>
      </c>
      <c r="C37" s="276">
        <v>1</v>
      </c>
      <c r="D37" s="277">
        <v>1</v>
      </c>
      <c r="E37" s="275">
        <v>1</v>
      </c>
      <c r="F37" s="278"/>
      <c r="G37" s="277" t="s">
        <v>45</v>
      </c>
      <c r="H37" s="259">
        <v>5</v>
      </c>
      <c r="I37" s="280">
        <f>SUM(I38)</f>
        <v>0</v>
      </c>
      <c r="J37" s="280">
        <f>SUM(J38)</f>
        <v>0</v>
      </c>
      <c r="K37" s="280">
        <f>SUM(K38)</f>
        <v>0</v>
      </c>
      <c r="L37" s="280">
        <f>SUM(L38)</f>
        <v>0</v>
      </c>
    </row>
    <row r="38" spans="1:12" ht="14.25" hidden="1">
      <c r="A38" s="279">
        <v>2</v>
      </c>
      <c r="B38" s="275">
        <v>1</v>
      </c>
      <c r="C38" s="276">
        <v>1</v>
      </c>
      <c r="D38" s="277">
        <v>1</v>
      </c>
      <c r="E38" s="275">
        <v>1</v>
      </c>
      <c r="F38" s="278">
        <v>1</v>
      </c>
      <c r="G38" s="277" t="s">
        <v>45</v>
      </c>
      <c r="H38" s="259">
        <v>6</v>
      </c>
      <c r="I38" s="281"/>
      <c r="J38" s="282"/>
      <c r="K38" s="282"/>
      <c r="L38" s="282"/>
    </row>
    <row r="39" spans="1:12" ht="14.25" hidden="1">
      <c r="A39" s="279">
        <v>2</v>
      </c>
      <c r="B39" s="275">
        <v>1</v>
      </c>
      <c r="C39" s="276">
        <v>1</v>
      </c>
      <c r="D39" s="277">
        <v>1</v>
      </c>
      <c r="E39" s="275">
        <v>2</v>
      </c>
      <c r="F39" s="278"/>
      <c r="G39" s="277" t="s">
        <v>46</v>
      </c>
      <c r="H39" s="259">
        <v>7</v>
      </c>
      <c r="I39" s="280">
        <f>I40</f>
        <v>0</v>
      </c>
      <c r="J39" s="280">
        <f>J40</f>
        <v>0</v>
      </c>
      <c r="K39" s="280">
        <f>K40</f>
        <v>0</v>
      </c>
      <c r="L39" s="280">
        <f>L40</f>
        <v>0</v>
      </c>
    </row>
    <row r="40" spans="1:12" ht="14.25" hidden="1">
      <c r="A40" s="279">
        <v>2</v>
      </c>
      <c r="B40" s="275">
        <v>1</v>
      </c>
      <c r="C40" s="276">
        <v>1</v>
      </c>
      <c r="D40" s="277">
        <v>1</v>
      </c>
      <c r="E40" s="275">
        <v>2</v>
      </c>
      <c r="F40" s="278">
        <v>1</v>
      </c>
      <c r="G40" s="277" t="s">
        <v>46</v>
      </c>
      <c r="H40" s="259">
        <v>8</v>
      </c>
      <c r="I40" s="282"/>
      <c r="J40" s="283"/>
      <c r="K40" s="282"/>
      <c r="L40" s="283"/>
    </row>
    <row r="41" spans="1:12" ht="14.25" hidden="1">
      <c r="A41" s="279">
        <v>2</v>
      </c>
      <c r="B41" s="275">
        <v>1</v>
      </c>
      <c r="C41" s="276">
        <v>2</v>
      </c>
      <c r="D41" s="277"/>
      <c r="E41" s="275"/>
      <c r="F41" s="278"/>
      <c r="G41" s="277" t="s">
        <v>47</v>
      </c>
      <c r="H41" s="259">
        <v>9</v>
      </c>
      <c r="I41" s="280">
        <f aca="true" t="shared" si="0" ref="I41:L43">I42</f>
        <v>0</v>
      </c>
      <c r="J41" s="268">
        <f t="shared" si="0"/>
        <v>0</v>
      </c>
      <c r="K41" s="280">
        <f t="shared" si="0"/>
        <v>0</v>
      </c>
      <c r="L41" s="268">
        <f t="shared" si="0"/>
        <v>0</v>
      </c>
    </row>
    <row r="42" spans="1:12" ht="14.25" hidden="1">
      <c r="A42" s="279">
        <v>2</v>
      </c>
      <c r="B42" s="275">
        <v>1</v>
      </c>
      <c r="C42" s="276">
        <v>2</v>
      </c>
      <c r="D42" s="277">
        <v>1</v>
      </c>
      <c r="E42" s="275"/>
      <c r="F42" s="278"/>
      <c r="G42" s="277" t="s">
        <v>47</v>
      </c>
      <c r="H42" s="259">
        <v>10</v>
      </c>
      <c r="I42" s="280">
        <f t="shared" si="0"/>
        <v>0</v>
      </c>
      <c r="J42" s="268">
        <f t="shared" si="0"/>
        <v>0</v>
      </c>
      <c r="K42" s="268">
        <f t="shared" si="0"/>
        <v>0</v>
      </c>
      <c r="L42" s="268">
        <f t="shared" si="0"/>
        <v>0</v>
      </c>
    </row>
    <row r="43" spans="1:12" ht="14.25" hidden="1">
      <c r="A43" s="279">
        <v>2</v>
      </c>
      <c r="B43" s="275">
        <v>1</v>
      </c>
      <c r="C43" s="276">
        <v>2</v>
      </c>
      <c r="D43" s="277">
        <v>1</v>
      </c>
      <c r="E43" s="275">
        <v>1</v>
      </c>
      <c r="F43" s="278"/>
      <c r="G43" s="277" t="s">
        <v>47</v>
      </c>
      <c r="H43" s="259">
        <v>11</v>
      </c>
      <c r="I43" s="268">
        <f t="shared" si="0"/>
        <v>0</v>
      </c>
      <c r="J43" s="268">
        <f t="shared" si="0"/>
        <v>0</v>
      </c>
      <c r="K43" s="268">
        <f t="shared" si="0"/>
        <v>0</v>
      </c>
      <c r="L43" s="268">
        <f t="shared" si="0"/>
        <v>0</v>
      </c>
    </row>
    <row r="44" spans="1:12" ht="14.25" hidden="1">
      <c r="A44" s="279">
        <v>2</v>
      </c>
      <c r="B44" s="275">
        <v>1</v>
      </c>
      <c r="C44" s="276">
        <v>2</v>
      </c>
      <c r="D44" s="277">
        <v>1</v>
      </c>
      <c r="E44" s="275">
        <v>1</v>
      </c>
      <c r="F44" s="278">
        <v>1</v>
      </c>
      <c r="G44" s="277" t="s">
        <v>47</v>
      </c>
      <c r="H44" s="259">
        <v>12</v>
      </c>
      <c r="I44" s="283"/>
      <c r="J44" s="282"/>
      <c r="K44" s="282"/>
      <c r="L44" s="282"/>
    </row>
    <row r="45" spans="1:12" ht="14.25">
      <c r="A45" s="284">
        <v>2</v>
      </c>
      <c r="B45" s="285">
        <v>2</v>
      </c>
      <c r="C45" s="270"/>
      <c r="D45" s="271"/>
      <c r="E45" s="272"/>
      <c r="F45" s="273"/>
      <c r="G45" s="274" t="s">
        <v>48</v>
      </c>
      <c r="H45" s="259">
        <v>13</v>
      </c>
      <c r="I45" s="286">
        <f aca="true" t="shared" si="1" ref="I45:L47">I46</f>
        <v>200</v>
      </c>
      <c r="J45" s="287">
        <f t="shared" si="1"/>
        <v>0</v>
      </c>
      <c r="K45" s="286">
        <f t="shared" si="1"/>
        <v>0</v>
      </c>
      <c r="L45" s="286">
        <f t="shared" si="1"/>
        <v>0</v>
      </c>
    </row>
    <row r="46" spans="1:12" ht="14.25">
      <c r="A46" s="279">
        <v>2</v>
      </c>
      <c r="B46" s="275">
        <v>2</v>
      </c>
      <c r="C46" s="276">
        <v>1</v>
      </c>
      <c r="D46" s="277"/>
      <c r="E46" s="275"/>
      <c r="F46" s="278"/>
      <c r="G46" s="271" t="s">
        <v>48</v>
      </c>
      <c r="H46" s="259">
        <v>14</v>
      </c>
      <c r="I46" s="268">
        <f t="shared" si="1"/>
        <v>200</v>
      </c>
      <c r="J46" s="280">
        <f t="shared" si="1"/>
        <v>0</v>
      </c>
      <c r="K46" s="268">
        <f t="shared" si="1"/>
        <v>0</v>
      </c>
      <c r="L46" s="280">
        <f t="shared" si="1"/>
        <v>0</v>
      </c>
    </row>
    <row r="47" spans="1:12" ht="14.25">
      <c r="A47" s="279">
        <v>2</v>
      </c>
      <c r="B47" s="275">
        <v>2</v>
      </c>
      <c r="C47" s="276">
        <v>1</v>
      </c>
      <c r="D47" s="277">
        <v>1</v>
      </c>
      <c r="E47" s="275"/>
      <c r="F47" s="278"/>
      <c r="G47" s="271" t="s">
        <v>48</v>
      </c>
      <c r="H47" s="259">
        <v>15</v>
      </c>
      <c r="I47" s="268">
        <f t="shared" si="1"/>
        <v>200</v>
      </c>
      <c r="J47" s="280">
        <f t="shared" si="1"/>
        <v>0</v>
      </c>
      <c r="K47" s="288">
        <f t="shared" si="1"/>
        <v>0</v>
      </c>
      <c r="L47" s="288">
        <f t="shared" si="1"/>
        <v>0</v>
      </c>
    </row>
    <row r="48" spans="1:12" ht="14.25">
      <c r="A48" s="289">
        <v>2</v>
      </c>
      <c r="B48" s="290">
        <v>2</v>
      </c>
      <c r="C48" s="291">
        <v>1</v>
      </c>
      <c r="D48" s="292">
        <v>1</v>
      </c>
      <c r="E48" s="290">
        <v>1</v>
      </c>
      <c r="F48" s="293"/>
      <c r="G48" s="271" t="s">
        <v>48</v>
      </c>
      <c r="H48" s="259">
        <v>16</v>
      </c>
      <c r="I48" s="294">
        <f>SUM(I49:I63)</f>
        <v>200</v>
      </c>
      <c r="J48" s="294">
        <f>SUM(J49:J63)</f>
        <v>0</v>
      </c>
      <c r="K48" s="294">
        <f>SUM(K49:K63)</f>
        <v>0</v>
      </c>
      <c r="L48" s="294">
        <f>SUM(L49:L63)</f>
        <v>0</v>
      </c>
    </row>
    <row r="49" spans="1:12" ht="14.25" hidden="1">
      <c r="A49" s="279">
        <v>2</v>
      </c>
      <c r="B49" s="275">
        <v>2</v>
      </c>
      <c r="C49" s="276">
        <v>1</v>
      </c>
      <c r="D49" s="277">
        <v>1</v>
      </c>
      <c r="E49" s="275">
        <v>1</v>
      </c>
      <c r="F49" s="295">
        <v>1</v>
      </c>
      <c r="G49" s="277" t="s">
        <v>49</v>
      </c>
      <c r="H49" s="259">
        <v>17</v>
      </c>
      <c r="I49" s="282"/>
      <c r="J49" s="282"/>
      <c r="K49" s="282"/>
      <c r="L49" s="282"/>
    </row>
    <row r="50" spans="1:12" ht="26.25" hidden="1">
      <c r="A50" s="279">
        <v>2</v>
      </c>
      <c r="B50" s="275">
        <v>2</v>
      </c>
      <c r="C50" s="276">
        <v>1</v>
      </c>
      <c r="D50" s="277">
        <v>1</v>
      </c>
      <c r="E50" s="275">
        <v>1</v>
      </c>
      <c r="F50" s="278">
        <v>2</v>
      </c>
      <c r="G50" s="277" t="s">
        <v>50</v>
      </c>
      <c r="H50" s="259">
        <v>18</v>
      </c>
      <c r="I50" s="282"/>
      <c r="J50" s="282"/>
      <c r="K50" s="282"/>
      <c r="L50" s="282"/>
    </row>
    <row r="51" spans="1:12" ht="26.25" hidden="1">
      <c r="A51" s="279">
        <v>2</v>
      </c>
      <c r="B51" s="275">
        <v>2</v>
      </c>
      <c r="C51" s="276">
        <v>1</v>
      </c>
      <c r="D51" s="277">
        <v>1</v>
      </c>
      <c r="E51" s="275">
        <v>1</v>
      </c>
      <c r="F51" s="278">
        <v>5</v>
      </c>
      <c r="G51" s="277" t="s">
        <v>51</v>
      </c>
      <c r="H51" s="259">
        <v>19</v>
      </c>
      <c r="I51" s="282"/>
      <c r="J51" s="282"/>
      <c r="K51" s="282"/>
      <c r="L51" s="282"/>
    </row>
    <row r="52" spans="1:12" ht="26.25" hidden="1">
      <c r="A52" s="279">
        <v>2</v>
      </c>
      <c r="B52" s="275">
        <v>2</v>
      </c>
      <c r="C52" s="276">
        <v>1</v>
      </c>
      <c r="D52" s="277">
        <v>1</v>
      </c>
      <c r="E52" s="275">
        <v>1</v>
      </c>
      <c r="F52" s="278">
        <v>6</v>
      </c>
      <c r="G52" s="277" t="s">
        <v>52</v>
      </c>
      <c r="H52" s="259">
        <v>20</v>
      </c>
      <c r="I52" s="282"/>
      <c r="J52" s="282"/>
      <c r="K52" s="282"/>
      <c r="L52" s="282"/>
    </row>
    <row r="53" spans="1:12" ht="26.25" hidden="1">
      <c r="A53" s="296">
        <v>2</v>
      </c>
      <c r="B53" s="272">
        <v>2</v>
      </c>
      <c r="C53" s="270">
        <v>1</v>
      </c>
      <c r="D53" s="271">
        <v>1</v>
      </c>
      <c r="E53" s="272">
        <v>1</v>
      </c>
      <c r="F53" s="273">
        <v>7</v>
      </c>
      <c r="G53" s="271" t="s">
        <v>53</v>
      </c>
      <c r="H53" s="259">
        <v>21</v>
      </c>
      <c r="I53" s="282"/>
      <c r="J53" s="282"/>
      <c r="K53" s="282"/>
      <c r="L53" s="282"/>
    </row>
    <row r="54" spans="1:12" ht="14.25" hidden="1">
      <c r="A54" s="279">
        <v>2</v>
      </c>
      <c r="B54" s="275">
        <v>2</v>
      </c>
      <c r="C54" s="276">
        <v>1</v>
      </c>
      <c r="D54" s="277">
        <v>1</v>
      </c>
      <c r="E54" s="275">
        <v>1</v>
      </c>
      <c r="F54" s="278">
        <v>11</v>
      </c>
      <c r="G54" s="277" t="s">
        <v>54</v>
      </c>
      <c r="H54" s="259">
        <v>22</v>
      </c>
      <c r="I54" s="283"/>
      <c r="J54" s="282"/>
      <c r="K54" s="282"/>
      <c r="L54" s="282"/>
    </row>
    <row r="55" spans="1:12" ht="14.25" hidden="1">
      <c r="A55" s="289">
        <v>2</v>
      </c>
      <c r="B55" s="297">
        <v>2</v>
      </c>
      <c r="C55" s="298">
        <v>1</v>
      </c>
      <c r="D55" s="298">
        <v>1</v>
      </c>
      <c r="E55" s="298">
        <v>1</v>
      </c>
      <c r="F55" s="299">
        <v>12</v>
      </c>
      <c r="G55" s="300" t="s">
        <v>55</v>
      </c>
      <c r="H55" s="259">
        <v>23</v>
      </c>
      <c r="I55" s="301"/>
      <c r="J55" s="282"/>
      <c r="K55" s="282"/>
      <c r="L55" s="282"/>
    </row>
    <row r="56" spans="1:12" ht="26.25" hidden="1">
      <c r="A56" s="279">
        <v>2</v>
      </c>
      <c r="B56" s="275">
        <v>2</v>
      </c>
      <c r="C56" s="276">
        <v>1</v>
      </c>
      <c r="D56" s="276">
        <v>1</v>
      </c>
      <c r="E56" s="276">
        <v>1</v>
      </c>
      <c r="F56" s="278">
        <v>14</v>
      </c>
      <c r="G56" s="302" t="s">
        <v>56</v>
      </c>
      <c r="H56" s="259">
        <v>24</v>
      </c>
      <c r="I56" s="283"/>
      <c r="J56" s="283"/>
      <c r="K56" s="283"/>
      <c r="L56" s="283"/>
    </row>
    <row r="57" spans="1:12" ht="26.25" hidden="1">
      <c r="A57" s="279">
        <v>2</v>
      </c>
      <c r="B57" s="275">
        <v>2</v>
      </c>
      <c r="C57" s="276">
        <v>1</v>
      </c>
      <c r="D57" s="276">
        <v>1</v>
      </c>
      <c r="E57" s="276">
        <v>1</v>
      </c>
      <c r="F57" s="278">
        <v>15</v>
      </c>
      <c r="G57" s="277" t="s">
        <v>57</v>
      </c>
      <c r="H57" s="259">
        <v>25</v>
      </c>
      <c r="I57" s="283"/>
      <c r="J57" s="282"/>
      <c r="K57" s="282"/>
      <c r="L57" s="282"/>
    </row>
    <row r="58" spans="1:12" ht="14.25" hidden="1">
      <c r="A58" s="279">
        <v>2</v>
      </c>
      <c r="B58" s="275">
        <v>2</v>
      </c>
      <c r="C58" s="276">
        <v>1</v>
      </c>
      <c r="D58" s="276">
        <v>1</v>
      </c>
      <c r="E58" s="276">
        <v>1</v>
      </c>
      <c r="F58" s="278">
        <v>16</v>
      </c>
      <c r="G58" s="277" t="s">
        <v>58</v>
      </c>
      <c r="H58" s="259">
        <v>26</v>
      </c>
      <c r="I58" s="283"/>
      <c r="J58" s="282"/>
      <c r="K58" s="282"/>
      <c r="L58" s="282"/>
    </row>
    <row r="59" spans="1:12" ht="26.25" hidden="1">
      <c r="A59" s="279">
        <v>2</v>
      </c>
      <c r="B59" s="275">
        <v>2</v>
      </c>
      <c r="C59" s="276">
        <v>1</v>
      </c>
      <c r="D59" s="276">
        <v>1</v>
      </c>
      <c r="E59" s="276">
        <v>1</v>
      </c>
      <c r="F59" s="278">
        <v>17</v>
      </c>
      <c r="G59" s="277" t="s">
        <v>59</v>
      </c>
      <c r="H59" s="259">
        <v>27</v>
      </c>
      <c r="I59" s="283"/>
      <c r="J59" s="283"/>
      <c r="K59" s="283"/>
      <c r="L59" s="283"/>
    </row>
    <row r="60" spans="1:12" ht="14.25" hidden="1">
      <c r="A60" s="279">
        <v>2</v>
      </c>
      <c r="B60" s="275">
        <v>2</v>
      </c>
      <c r="C60" s="276">
        <v>1</v>
      </c>
      <c r="D60" s="276">
        <v>1</v>
      </c>
      <c r="E60" s="276">
        <v>1</v>
      </c>
      <c r="F60" s="278">
        <v>20</v>
      </c>
      <c r="G60" s="277" t="s">
        <v>60</v>
      </c>
      <c r="H60" s="259">
        <v>28</v>
      </c>
      <c r="I60" s="283"/>
      <c r="J60" s="282"/>
      <c r="K60" s="282"/>
      <c r="L60" s="282"/>
    </row>
    <row r="61" spans="1:12" ht="26.25" hidden="1">
      <c r="A61" s="279">
        <v>2</v>
      </c>
      <c r="B61" s="275">
        <v>2</v>
      </c>
      <c r="C61" s="276">
        <v>1</v>
      </c>
      <c r="D61" s="276">
        <v>1</v>
      </c>
      <c r="E61" s="276">
        <v>1</v>
      </c>
      <c r="F61" s="278">
        <v>21</v>
      </c>
      <c r="G61" s="277" t="s">
        <v>61</v>
      </c>
      <c r="H61" s="259">
        <v>29</v>
      </c>
      <c r="I61" s="283"/>
      <c r="J61" s="282"/>
      <c r="K61" s="282"/>
      <c r="L61" s="282"/>
    </row>
    <row r="62" spans="1:12" ht="14.25" hidden="1">
      <c r="A62" s="279">
        <v>2</v>
      </c>
      <c r="B62" s="275">
        <v>2</v>
      </c>
      <c r="C62" s="276">
        <v>1</v>
      </c>
      <c r="D62" s="276">
        <v>1</v>
      </c>
      <c r="E62" s="276">
        <v>1</v>
      </c>
      <c r="F62" s="278">
        <v>22</v>
      </c>
      <c r="G62" s="277" t="s">
        <v>62</v>
      </c>
      <c r="H62" s="259">
        <v>30</v>
      </c>
      <c r="I62" s="283"/>
      <c r="J62" s="282"/>
      <c r="K62" s="282"/>
      <c r="L62" s="282"/>
    </row>
    <row r="63" spans="1:12" ht="14.25">
      <c r="A63" s="279">
        <v>2</v>
      </c>
      <c r="B63" s="275">
        <v>2</v>
      </c>
      <c r="C63" s="276">
        <v>1</v>
      </c>
      <c r="D63" s="276">
        <v>1</v>
      </c>
      <c r="E63" s="276">
        <v>1</v>
      </c>
      <c r="F63" s="278">
        <v>30</v>
      </c>
      <c r="G63" s="277" t="s">
        <v>63</v>
      </c>
      <c r="H63" s="259">
        <v>31</v>
      </c>
      <c r="I63" s="283">
        <v>200</v>
      </c>
      <c r="J63" s="282"/>
      <c r="K63" s="282"/>
      <c r="L63" s="282"/>
    </row>
    <row r="64" spans="1:12" ht="14.25" hidden="1">
      <c r="A64" s="303">
        <v>2</v>
      </c>
      <c r="B64" s="304">
        <v>3</v>
      </c>
      <c r="C64" s="269"/>
      <c r="D64" s="270"/>
      <c r="E64" s="270"/>
      <c r="F64" s="273"/>
      <c r="G64" s="305" t="s">
        <v>64</v>
      </c>
      <c r="H64" s="259">
        <v>32</v>
      </c>
      <c r="I64" s="286">
        <f>I65+I81</f>
        <v>0</v>
      </c>
      <c r="J64" s="286">
        <f>J65+J81</f>
        <v>0</v>
      </c>
      <c r="K64" s="286">
        <f>K65+K81</f>
        <v>0</v>
      </c>
      <c r="L64" s="286">
        <f>L65+L81</f>
        <v>0</v>
      </c>
    </row>
    <row r="65" spans="1:12" ht="14.25" hidden="1">
      <c r="A65" s="279">
        <v>2</v>
      </c>
      <c r="B65" s="275">
        <v>3</v>
      </c>
      <c r="C65" s="276">
        <v>1</v>
      </c>
      <c r="D65" s="276"/>
      <c r="E65" s="276"/>
      <c r="F65" s="278"/>
      <c r="G65" s="277" t="s">
        <v>65</v>
      </c>
      <c r="H65" s="259">
        <v>33</v>
      </c>
      <c r="I65" s="268">
        <f>SUM(I66+I71+I76)</f>
        <v>0</v>
      </c>
      <c r="J65" s="306">
        <f>SUM(J66+J71+J76)</f>
        <v>0</v>
      </c>
      <c r="K65" s="280">
        <f>SUM(K66+K71+K76)</f>
        <v>0</v>
      </c>
      <c r="L65" s="268">
        <f>SUM(L66+L71+L76)</f>
        <v>0</v>
      </c>
    </row>
    <row r="66" spans="1:12" ht="14.25" hidden="1">
      <c r="A66" s="279">
        <v>2</v>
      </c>
      <c r="B66" s="275">
        <v>3</v>
      </c>
      <c r="C66" s="276">
        <v>1</v>
      </c>
      <c r="D66" s="276">
        <v>1</v>
      </c>
      <c r="E66" s="276"/>
      <c r="F66" s="278"/>
      <c r="G66" s="277" t="s">
        <v>66</v>
      </c>
      <c r="H66" s="259">
        <v>34</v>
      </c>
      <c r="I66" s="268">
        <f>I67</f>
        <v>0</v>
      </c>
      <c r="J66" s="306">
        <f>J67</f>
        <v>0</v>
      </c>
      <c r="K66" s="280">
        <f>K67</f>
        <v>0</v>
      </c>
      <c r="L66" s="268">
        <f>L67</f>
        <v>0</v>
      </c>
    </row>
    <row r="67" spans="1:12" ht="14.25" hidden="1">
      <c r="A67" s="279">
        <v>2</v>
      </c>
      <c r="B67" s="275">
        <v>3</v>
      </c>
      <c r="C67" s="276">
        <v>1</v>
      </c>
      <c r="D67" s="276">
        <v>1</v>
      </c>
      <c r="E67" s="276">
        <v>1</v>
      </c>
      <c r="F67" s="278"/>
      <c r="G67" s="277" t="s">
        <v>66</v>
      </c>
      <c r="H67" s="259">
        <v>35</v>
      </c>
      <c r="I67" s="268">
        <f>SUM(I68:I70)</f>
        <v>0</v>
      </c>
      <c r="J67" s="306">
        <f>SUM(J68:J70)</f>
        <v>0</v>
      </c>
      <c r="K67" s="280">
        <f>SUM(K68:K70)</f>
        <v>0</v>
      </c>
      <c r="L67" s="268">
        <f>SUM(L68:L70)</f>
        <v>0</v>
      </c>
    </row>
    <row r="68" spans="1:12" ht="26.25" hidden="1">
      <c r="A68" s="279">
        <v>2</v>
      </c>
      <c r="B68" s="275">
        <v>3</v>
      </c>
      <c r="C68" s="276">
        <v>1</v>
      </c>
      <c r="D68" s="276">
        <v>1</v>
      </c>
      <c r="E68" s="276">
        <v>1</v>
      </c>
      <c r="F68" s="278">
        <v>1</v>
      </c>
      <c r="G68" s="277" t="s">
        <v>67</v>
      </c>
      <c r="H68" s="259">
        <v>36</v>
      </c>
      <c r="I68" s="283"/>
      <c r="J68" s="283"/>
      <c r="K68" s="283"/>
      <c r="L68" s="283"/>
    </row>
    <row r="69" spans="1:12" ht="14.25" hidden="1">
      <c r="A69" s="279">
        <v>2</v>
      </c>
      <c r="B69" s="272">
        <v>3</v>
      </c>
      <c r="C69" s="270">
        <v>1</v>
      </c>
      <c r="D69" s="270">
        <v>1</v>
      </c>
      <c r="E69" s="270">
        <v>1</v>
      </c>
      <c r="F69" s="273">
        <v>2</v>
      </c>
      <c r="G69" s="271" t="s">
        <v>68</v>
      </c>
      <c r="H69" s="259">
        <v>37</v>
      </c>
      <c r="I69" s="281"/>
      <c r="J69" s="281"/>
      <c r="K69" s="281"/>
      <c r="L69" s="281"/>
    </row>
    <row r="70" spans="1:12" ht="14.25" hidden="1">
      <c r="A70" s="275">
        <v>2</v>
      </c>
      <c r="B70" s="276">
        <v>3</v>
      </c>
      <c r="C70" s="276">
        <v>1</v>
      </c>
      <c r="D70" s="276">
        <v>1</v>
      </c>
      <c r="E70" s="276">
        <v>1</v>
      </c>
      <c r="F70" s="278">
        <v>3</v>
      </c>
      <c r="G70" s="277" t="s">
        <v>69</v>
      </c>
      <c r="H70" s="259">
        <v>38</v>
      </c>
      <c r="I70" s="283"/>
      <c r="J70" s="283"/>
      <c r="K70" s="283"/>
      <c r="L70" s="283"/>
    </row>
    <row r="71" spans="1:12" ht="26.25" hidden="1">
      <c r="A71" s="272">
        <v>2</v>
      </c>
      <c r="B71" s="270">
        <v>3</v>
      </c>
      <c r="C71" s="270">
        <v>1</v>
      </c>
      <c r="D71" s="270">
        <v>2</v>
      </c>
      <c r="E71" s="270"/>
      <c r="F71" s="273"/>
      <c r="G71" s="271" t="s">
        <v>70</v>
      </c>
      <c r="H71" s="259">
        <v>39</v>
      </c>
      <c r="I71" s="286">
        <f>I72</f>
        <v>0</v>
      </c>
      <c r="J71" s="307">
        <f>J72</f>
        <v>0</v>
      </c>
      <c r="K71" s="287">
        <f>K72</f>
        <v>0</v>
      </c>
      <c r="L71" s="287">
        <f>L72</f>
        <v>0</v>
      </c>
    </row>
    <row r="72" spans="1:12" ht="26.25" hidden="1">
      <c r="A72" s="290">
        <v>2</v>
      </c>
      <c r="B72" s="291">
        <v>3</v>
      </c>
      <c r="C72" s="291">
        <v>1</v>
      </c>
      <c r="D72" s="291">
        <v>2</v>
      </c>
      <c r="E72" s="291">
        <v>1</v>
      </c>
      <c r="F72" s="293"/>
      <c r="G72" s="271" t="s">
        <v>70</v>
      </c>
      <c r="H72" s="259">
        <v>40</v>
      </c>
      <c r="I72" s="288">
        <f>SUM(I73:I75)</f>
        <v>0</v>
      </c>
      <c r="J72" s="308">
        <f>SUM(J73:J75)</f>
        <v>0</v>
      </c>
      <c r="K72" s="309">
        <f>SUM(K73:K75)</f>
        <v>0</v>
      </c>
      <c r="L72" s="280">
        <f>SUM(L73:L75)</f>
        <v>0</v>
      </c>
    </row>
    <row r="73" spans="1:12" ht="26.25" hidden="1">
      <c r="A73" s="275">
        <v>2</v>
      </c>
      <c r="B73" s="276">
        <v>3</v>
      </c>
      <c r="C73" s="276">
        <v>1</v>
      </c>
      <c r="D73" s="276">
        <v>2</v>
      </c>
      <c r="E73" s="276">
        <v>1</v>
      </c>
      <c r="F73" s="278">
        <v>1</v>
      </c>
      <c r="G73" s="279" t="s">
        <v>67</v>
      </c>
      <c r="H73" s="259">
        <v>41</v>
      </c>
      <c r="I73" s="283"/>
      <c r="J73" s="283"/>
      <c r="K73" s="283"/>
      <c r="L73" s="283"/>
    </row>
    <row r="74" spans="1:12" ht="14.25" hidden="1">
      <c r="A74" s="275">
        <v>2</v>
      </c>
      <c r="B74" s="276">
        <v>3</v>
      </c>
      <c r="C74" s="276">
        <v>1</v>
      </c>
      <c r="D74" s="276">
        <v>2</v>
      </c>
      <c r="E74" s="276">
        <v>1</v>
      </c>
      <c r="F74" s="278">
        <v>2</v>
      </c>
      <c r="G74" s="279" t="s">
        <v>68</v>
      </c>
      <c r="H74" s="259">
        <v>42</v>
      </c>
      <c r="I74" s="283"/>
      <c r="J74" s="283"/>
      <c r="K74" s="283"/>
      <c r="L74" s="283"/>
    </row>
    <row r="75" spans="1:12" ht="14.25" hidden="1">
      <c r="A75" s="275">
        <v>2</v>
      </c>
      <c r="B75" s="276">
        <v>3</v>
      </c>
      <c r="C75" s="276">
        <v>1</v>
      </c>
      <c r="D75" s="276">
        <v>2</v>
      </c>
      <c r="E75" s="276">
        <v>1</v>
      </c>
      <c r="F75" s="278">
        <v>3</v>
      </c>
      <c r="G75" s="279" t="s">
        <v>69</v>
      </c>
      <c r="H75" s="259">
        <v>43</v>
      </c>
      <c r="I75" s="283"/>
      <c r="J75" s="283"/>
      <c r="K75" s="283"/>
      <c r="L75" s="283"/>
    </row>
    <row r="76" spans="1:12" ht="26.25" hidden="1">
      <c r="A76" s="275">
        <v>2</v>
      </c>
      <c r="B76" s="276">
        <v>3</v>
      </c>
      <c r="C76" s="276">
        <v>1</v>
      </c>
      <c r="D76" s="276">
        <v>3</v>
      </c>
      <c r="E76" s="276"/>
      <c r="F76" s="278"/>
      <c r="G76" s="279" t="s">
        <v>71</v>
      </c>
      <c r="H76" s="259">
        <v>44</v>
      </c>
      <c r="I76" s="268">
        <f>I77</f>
        <v>0</v>
      </c>
      <c r="J76" s="306">
        <f>J77</f>
        <v>0</v>
      </c>
      <c r="K76" s="280">
        <f>K77</f>
        <v>0</v>
      </c>
      <c r="L76" s="280">
        <f>L77</f>
        <v>0</v>
      </c>
    </row>
    <row r="77" spans="1:12" ht="26.25" hidden="1">
      <c r="A77" s="275">
        <v>2</v>
      </c>
      <c r="B77" s="276">
        <v>3</v>
      </c>
      <c r="C77" s="276">
        <v>1</v>
      </c>
      <c r="D77" s="276">
        <v>3</v>
      </c>
      <c r="E77" s="276">
        <v>1</v>
      </c>
      <c r="F77" s="278"/>
      <c r="G77" s="279" t="s">
        <v>72</v>
      </c>
      <c r="H77" s="259">
        <v>45</v>
      </c>
      <c r="I77" s="268">
        <f>SUM(I78:I80)</f>
        <v>0</v>
      </c>
      <c r="J77" s="306">
        <f>SUM(J78:J80)</f>
        <v>0</v>
      </c>
      <c r="K77" s="280">
        <f>SUM(K78:K80)</f>
        <v>0</v>
      </c>
      <c r="L77" s="280">
        <f>SUM(L78:L80)</f>
        <v>0</v>
      </c>
    </row>
    <row r="78" spans="1:12" ht="14.25" hidden="1">
      <c r="A78" s="272">
        <v>2</v>
      </c>
      <c r="B78" s="270">
        <v>3</v>
      </c>
      <c r="C78" s="270">
        <v>1</v>
      </c>
      <c r="D78" s="270">
        <v>3</v>
      </c>
      <c r="E78" s="270">
        <v>1</v>
      </c>
      <c r="F78" s="273">
        <v>1</v>
      </c>
      <c r="G78" s="296" t="s">
        <v>73</v>
      </c>
      <c r="H78" s="259">
        <v>46</v>
      </c>
      <c r="I78" s="281"/>
      <c r="J78" s="281"/>
      <c r="K78" s="281"/>
      <c r="L78" s="281"/>
    </row>
    <row r="79" spans="1:12" ht="14.25" hidden="1">
      <c r="A79" s="275">
        <v>2</v>
      </c>
      <c r="B79" s="276">
        <v>3</v>
      </c>
      <c r="C79" s="276">
        <v>1</v>
      </c>
      <c r="D79" s="276">
        <v>3</v>
      </c>
      <c r="E79" s="276">
        <v>1</v>
      </c>
      <c r="F79" s="278">
        <v>2</v>
      </c>
      <c r="G79" s="279" t="s">
        <v>74</v>
      </c>
      <c r="H79" s="259">
        <v>47</v>
      </c>
      <c r="I79" s="283"/>
      <c r="J79" s="283"/>
      <c r="K79" s="283"/>
      <c r="L79" s="283"/>
    </row>
    <row r="80" spans="1:12" ht="14.25" hidden="1">
      <c r="A80" s="272">
        <v>2</v>
      </c>
      <c r="B80" s="270">
        <v>3</v>
      </c>
      <c r="C80" s="270">
        <v>1</v>
      </c>
      <c r="D80" s="270">
        <v>3</v>
      </c>
      <c r="E80" s="270">
        <v>1</v>
      </c>
      <c r="F80" s="273">
        <v>3</v>
      </c>
      <c r="G80" s="296" t="s">
        <v>75</v>
      </c>
      <c r="H80" s="259">
        <v>48</v>
      </c>
      <c r="I80" s="281"/>
      <c r="J80" s="281"/>
      <c r="K80" s="281"/>
      <c r="L80" s="281"/>
    </row>
    <row r="81" spans="1:12" ht="14.25" hidden="1">
      <c r="A81" s="272">
        <v>2</v>
      </c>
      <c r="B81" s="270">
        <v>3</v>
      </c>
      <c r="C81" s="270">
        <v>2</v>
      </c>
      <c r="D81" s="270"/>
      <c r="E81" s="270"/>
      <c r="F81" s="273"/>
      <c r="G81" s="296" t="s">
        <v>76</v>
      </c>
      <c r="H81" s="259">
        <v>49</v>
      </c>
      <c r="I81" s="268">
        <f aca="true" t="shared" si="2" ref="I81:L82">I82</f>
        <v>0</v>
      </c>
      <c r="J81" s="268">
        <f t="shared" si="2"/>
        <v>0</v>
      </c>
      <c r="K81" s="268">
        <f t="shared" si="2"/>
        <v>0</v>
      </c>
      <c r="L81" s="268">
        <f t="shared" si="2"/>
        <v>0</v>
      </c>
    </row>
    <row r="82" spans="1:12" ht="14.25" hidden="1">
      <c r="A82" s="272">
        <v>2</v>
      </c>
      <c r="B82" s="270">
        <v>3</v>
      </c>
      <c r="C82" s="270">
        <v>2</v>
      </c>
      <c r="D82" s="270">
        <v>1</v>
      </c>
      <c r="E82" s="270"/>
      <c r="F82" s="273"/>
      <c r="G82" s="296" t="s">
        <v>76</v>
      </c>
      <c r="H82" s="259">
        <v>50</v>
      </c>
      <c r="I82" s="268">
        <f t="shared" si="2"/>
        <v>0</v>
      </c>
      <c r="J82" s="268">
        <f t="shared" si="2"/>
        <v>0</v>
      </c>
      <c r="K82" s="268">
        <f t="shared" si="2"/>
        <v>0</v>
      </c>
      <c r="L82" s="268">
        <f t="shared" si="2"/>
        <v>0</v>
      </c>
    </row>
    <row r="83" spans="1:12" ht="14.25" hidden="1">
      <c r="A83" s="272">
        <v>2</v>
      </c>
      <c r="B83" s="270">
        <v>3</v>
      </c>
      <c r="C83" s="270">
        <v>2</v>
      </c>
      <c r="D83" s="270">
        <v>1</v>
      </c>
      <c r="E83" s="270">
        <v>1</v>
      </c>
      <c r="F83" s="273"/>
      <c r="G83" s="296" t="s">
        <v>76</v>
      </c>
      <c r="H83" s="259">
        <v>51</v>
      </c>
      <c r="I83" s="268">
        <f>SUM(I84)</f>
        <v>0</v>
      </c>
      <c r="J83" s="268">
        <f>SUM(J84)</f>
        <v>0</v>
      </c>
      <c r="K83" s="268">
        <f>SUM(K84)</f>
        <v>0</v>
      </c>
      <c r="L83" s="268">
        <f>SUM(L84)</f>
        <v>0</v>
      </c>
    </row>
    <row r="84" spans="1:12" ht="14.25" hidden="1">
      <c r="A84" s="272">
        <v>2</v>
      </c>
      <c r="B84" s="270">
        <v>3</v>
      </c>
      <c r="C84" s="270">
        <v>2</v>
      </c>
      <c r="D84" s="270">
        <v>1</v>
      </c>
      <c r="E84" s="270">
        <v>1</v>
      </c>
      <c r="F84" s="273">
        <v>1</v>
      </c>
      <c r="G84" s="296" t="s">
        <v>76</v>
      </c>
      <c r="H84" s="259">
        <v>52</v>
      </c>
      <c r="I84" s="283"/>
      <c r="J84" s="283"/>
      <c r="K84" s="283"/>
      <c r="L84" s="283"/>
    </row>
    <row r="85" spans="1:12" ht="14.25" hidden="1">
      <c r="A85" s="264">
        <v>2</v>
      </c>
      <c r="B85" s="265">
        <v>4</v>
      </c>
      <c r="C85" s="265"/>
      <c r="D85" s="265"/>
      <c r="E85" s="265"/>
      <c r="F85" s="267"/>
      <c r="G85" s="310" t="s">
        <v>77</v>
      </c>
      <c r="H85" s="259">
        <v>53</v>
      </c>
      <c r="I85" s="268">
        <f aca="true" t="shared" si="3" ref="I85:L87">I86</f>
        <v>0</v>
      </c>
      <c r="J85" s="306">
        <f t="shared" si="3"/>
        <v>0</v>
      </c>
      <c r="K85" s="280">
        <f t="shared" si="3"/>
        <v>0</v>
      </c>
      <c r="L85" s="280">
        <f t="shared" si="3"/>
        <v>0</v>
      </c>
    </row>
    <row r="86" spans="1:12" ht="14.25" hidden="1">
      <c r="A86" s="275">
        <v>2</v>
      </c>
      <c r="B86" s="276">
        <v>4</v>
      </c>
      <c r="C86" s="276">
        <v>1</v>
      </c>
      <c r="D86" s="276"/>
      <c r="E86" s="276"/>
      <c r="F86" s="278"/>
      <c r="G86" s="279" t="s">
        <v>78</v>
      </c>
      <c r="H86" s="259">
        <v>54</v>
      </c>
      <c r="I86" s="268">
        <f t="shared" si="3"/>
        <v>0</v>
      </c>
      <c r="J86" s="306">
        <f t="shared" si="3"/>
        <v>0</v>
      </c>
      <c r="K86" s="280">
        <f t="shared" si="3"/>
        <v>0</v>
      </c>
      <c r="L86" s="280">
        <f t="shared" si="3"/>
        <v>0</v>
      </c>
    </row>
    <row r="87" spans="1:12" ht="14.25" hidden="1">
      <c r="A87" s="275">
        <v>2</v>
      </c>
      <c r="B87" s="276">
        <v>4</v>
      </c>
      <c r="C87" s="276">
        <v>1</v>
      </c>
      <c r="D87" s="276">
        <v>1</v>
      </c>
      <c r="E87" s="276"/>
      <c r="F87" s="278"/>
      <c r="G87" s="279" t="s">
        <v>78</v>
      </c>
      <c r="H87" s="259">
        <v>55</v>
      </c>
      <c r="I87" s="268">
        <f t="shared" si="3"/>
        <v>0</v>
      </c>
      <c r="J87" s="306">
        <f t="shared" si="3"/>
        <v>0</v>
      </c>
      <c r="K87" s="280">
        <f t="shared" si="3"/>
        <v>0</v>
      </c>
      <c r="L87" s="280">
        <f t="shared" si="3"/>
        <v>0</v>
      </c>
    </row>
    <row r="88" spans="1:12" ht="14.25" hidden="1">
      <c r="A88" s="275">
        <v>2</v>
      </c>
      <c r="B88" s="276">
        <v>4</v>
      </c>
      <c r="C88" s="276">
        <v>1</v>
      </c>
      <c r="D88" s="276">
        <v>1</v>
      </c>
      <c r="E88" s="276">
        <v>1</v>
      </c>
      <c r="F88" s="278"/>
      <c r="G88" s="279" t="s">
        <v>78</v>
      </c>
      <c r="H88" s="259">
        <v>56</v>
      </c>
      <c r="I88" s="268">
        <f>SUM(I89:I91)</f>
        <v>0</v>
      </c>
      <c r="J88" s="306">
        <f>SUM(J89:J91)</f>
        <v>0</v>
      </c>
      <c r="K88" s="280">
        <f>SUM(K89:K91)</f>
        <v>0</v>
      </c>
      <c r="L88" s="280">
        <f>SUM(L89:L91)</f>
        <v>0</v>
      </c>
    </row>
    <row r="89" spans="1:12" ht="14.25" hidden="1">
      <c r="A89" s="275">
        <v>2</v>
      </c>
      <c r="B89" s="276">
        <v>4</v>
      </c>
      <c r="C89" s="276">
        <v>1</v>
      </c>
      <c r="D89" s="276">
        <v>1</v>
      </c>
      <c r="E89" s="276">
        <v>1</v>
      </c>
      <c r="F89" s="278">
        <v>1</v>
      </c>
      <c r="G89" s="279" t="s">
        <v>79</v>
      </c>
      <c r="H89" s="259">
        <v>57</v>
      </c>
      <c r="I89" s="283"/>
      <c r="J89" s="283"/>
      <c r="K89" s="283"/>
      <c r="L89" s="283"/>
    </row>
    <row r="90" spans="1:12" ht="14.25" hidden="1">
      <c r="A90" s="275">
        <v>2</v>
      </c>
      <c r="B90" s="275">
        <v>4</v>
      </c>
      <c r="C90" s="275">
        <v>1</v>
      </c>
      <c r="D90" s="276">
        <v>1</v>
      </c>
      <c r="E90" s="276">
        <v>1</v>
      </c>
      <c r="F90" s="311">
        <v>2</v>
      </c>
      <c r="G90" s="277" t="s">
        <v>80</v>
      </c>
      <c r="H90" s="259">
        <v>58</v>
      </c>
      <c r="I90" s="283"/>
      <c r="J90" s="283"/>
      <c r="K90" s="283"/>
      <c r="L90" s="283"/>
    </row>
    <row r="91" spans="1:12" ht="14.25" hidden="1">
      <c r="A91" s="275">
        <v>2</v>
      </c>
      <c r="B91" s="276">
        <v>4</v>
      </c>
      <c r="C91" s="275">
        <v>1</v>
      </c>
      <c r="D91" s="276">
        <v>1</v>
      </c>
      <c r="E91" s="276">
        <v>1</v>
      </c>
      <c r="F91" s="311">
        <v>3</v>
      </c>
      <c r="G91" s="277" t="s">
        <v>81</v>
      </c>
      <c r="H91" s="259">
        <v>59</v>
      </c>
      <c r="I91" s="283"/>
      <c r="J91" s="283"/>
      <c r="K91" s="283"/>
      <c r="L91" s="283"/>
    </row>
    <row r="92" spans="1:12" ht="14.25" hidden="1">
      <c r="A92" s="264">
        <v>2</v>
      </c>
      <c r="B92" s="265">
        <v>5</v>
      </c>
      <c r="C92" s="264"/>
      <c r="D92" s="265"/>
      <c r="E92" s="265"/>
      <c r="F92" s="312"/>
      <c r="G92" s="266" t="s">
        <v>82</v>
      </c>
      <c r="H92" s="259">
        <v>60</v>
      </c>
      <c r="I92" s="268">
        <f>SUM(I93+I98+I103)</f>
        <v>0</v>
      </c>
      <c r="J92" s="306">
        <f>SUM(J93+J98+J103)</f>
        <v>0</v>
      </c>
      <c r="K92" s="280">
        <f>SUM(K93+K98+K103)</f>
        <v>0</v>
      </c>
      <c r="L92" s="280">
        <f>SUM(L93+L98+L103)</f>
        <v>0</v>
      </c>
    </row>
    <row r="93" spans="1:12" ht="14.25" hidden="1">
      <c r="A93" s="272">
        <v>2</v>
      </c>
      <c r="B93" s="270">
        <v>5</v>
      </c>
      <c r="C93" s="272">
        <v>1</v>
      </c>
      <c r="D93" s="270"/>
      <c r="E93" s="270"/>
      <c r="F93" s="313"/>
      <c r="G93" s="271" t="s">
        <v>83</v>
      </c>
      <c r="H93" s="259">
        <v>61</v>
      </c>
      <c r="I93" s="286">
        <f aca="true" t="shared" si="4" ref="I93:L94">I94</f>
        <v>0</v>
      </c>
      <c r="J93" s="307">
        <f t="shared" si="4"/>
        <v>0</v>
      </c>
      <c r="K93" s="287">
        <f t="shared" si="4"/>
        <v>0</v>
      </c>
      <c r="L93" s="287">
        <f t="shared" si="4"/>
        <v>0</v>
      </c>
    </row>
    <row r="94" spans="1:12" ht="14.25" hidden="1">
      <c r="A94" s="275">
        <v>2</v>
      </c>
      <c r="B94" s="276">
        <v>5</v>
      </c>
      <c r="C94" s="275">
        <v>1</v>
      </c>
      <c r="D94" s="276">
        <v>1</v>
      </c>
      <c r="E94" s="276"/>
      <c r="F94" s="311"/>
      <c r="G94" s="277" t="s">
        <v>83</v>
      </c>
      <c r="H94" s="259">
        <v>62</v>
      </c>
      <c r="I94" s="268">
        <f t="shared" si="4"/>
        <v>0</v>
      </c>
      <c r="J94" s="306">
        <f t="shared" si="4"/>
        <v>0</v>
      </c>
      <c r="K94" s="280">
        <f t="shared" si="4"/>
        <v>0</v>
      </c>
      <c r="L94" s="280">
        <f t="shared" si="4"/>
        <v>0</v>
      </c>
    </row>
    <row r="95" spans="1:12" ht="14.25" hidden="1">
      <c r="A95" s="275">
        <v>2</v>
      </c>
      <c r="B95" s="276">
        <v>5</v>
      </c>
      <c r="C95" s="275">
        <v>1</v>
      </c>
      <c r="D95" s="276">
        <v>1</v>
      </c>
      <c r="E95" s="276">
        <v>1</v>
      </c>
      <c r="F95" s="311"/>
      <c r="G95" s="277" t="s">
        <v>83</v>
      </c>
      <c r="H95" s="259">
        <v>63</v>
      </c>
      <c r="I95" s="268">
        <f>SUM(I96:I97)</f>
        <v>0</v>
      </c>
      <c r="J95" s="306">
        <f>SUM(J96:J97)</f>
        <v>0</v>
      </c>
      <c r="K95" s="280">
        <f>SUM(K96:K97)</f>
        <v>0</v>
      </c>
      <c r="L95" s="280">
        <f>SUM(L96:L97)</f>
        <v>0</v>
      </c>
    </row>
    <row r="96" spans="1:12" ht="26.25" hidden="1">
      <c r="A96" s="275">
        <v>2</v>
      </c>
      <c r="B96" s="276">
        <v>5</v>
      </c>
      <c r="C96" s="275">
        <v>1</v>
      </c>
      <c r="D96" s="276">
        <v>1</v>
      </c>
      <c r="E96" s="276">
        <v>1</v>
      </c>
      <c r="F96" s="311">
        <v>1</v>
      </c>
      <c r="G96" s="277" t="s">
        <v>84</v>
      </c>
      <c r="H96" s="259">
        <v>64</v>
      </c>
      <c r="I96" s="283"/>
      <c r="J96" s="283"/>
      <c r="K96" s="283"/>
      <c r="L96" s="283"/>
    </row>
    <row r="97" spans="1:12" ht="26.25" hidden="1">
      <c r="A97" s="275">
        <v>2</v>
      </c>
      <c r="B97" s="276">
        <v>5</v>
      </c>
      <c r="C97" s="275">
        <v>1</v>
      </c>
      <c r="D97" s="276">
        <v>1</v>
      </c>
      <c r="E97" s="276">
        <v>1</v>
      </c>
      <c r="F97" s="311">
        <v>2</v>
      </c>
      <c r="G97" s="277" t="s">
        <v>85</v>
      </c>
      <c r="H97" s="259">
        <v>65</v>
      </c>
      <c r="I97" s="283"/>
      <c r="J97" s="283"/>
      <c r="K97" s="283"/>
      <c r="L97" s="283"/>
    </row>
    <row r="98" spans="1:12" ht="14.25" hidden="1">
      <c r="A98" s="275">
        <v>2</v>
      </c>
      <c r="B98" s="276">
        <v>5</v>
      </c>
      <c r="C98" s="275">
        <v>2</v>
      </c>
      <c r="D98" s="276"/>
      <c r="E98" s="276"/>
      <c r="F98" s="311"/>
      <c r="G98" s="277" t="s">
        <v>86</v>
      </c>
      <c r="H98" s="259">
        <v>66</v>
      </c>
      <c r="I98" s="268">
        <f aca="true" t="shared" si="5" ref="I98:L99">I99</f>
        <v>0</v>
      </c>
      <c r="J98" s="306">
        <f t="shared" si="5"/>
        <v>0</v>
      </c>
      <c r="K98" s="280">
        <f t="shared" si="5"/>
        <v>0</v>
      </c>
      <c r="L98" s="268">
        <f t="shared" si="5"/>
        <v>0</v>
      </c>
    </row>
    <row r="99" spans="1:12" ht="14.25" hidden="1">
      <c r="A99" s="279">
        <v>2</v>
      </c>
      <c r="B99" s="275">
        <v>5</v>
      </c>
      <c r="C99" s="276">
        <v>2</v>
      </c>
      <c r="D99" s="277">
        <v>1</v>
      </c>
      <c r="E99" s="275"/>
      <c r="F99" s="311"/>
      <c r="G99" s="277" t="s">
        <v>86</v>
      </c>
      <c r="H99" s="259">
        <v>67</v>
      </c>
      <c r="I99" s="268">
        <f t="shared" si="5"/>
        <v>0</v>
      </c>
      <c r="J99" s="306">
        <f t="shared" si="5"/>
        <v>0</v>
      </c>
      <c r="K99" s="280">
        <f t="shared" si="5"/>
        <v>0</v>
      </c>
      <c r="L99" s="268">
        <f t="shared" si="5"/>
        <v>0</v>
      </c>
    </row>
    <row r="100" spans="1:12" ht="14.25" hidden="1">
      <c r="A100" s="279">
        <v>2</v>
      </c>
      <c r="B100" s="275">
        <v>5</v>
      </c>
      <c r="C100" s="276">
        <v>2</v>
      </c>
      <c r="D100" s="277">
        <v>1</v>
      </c>
      <c r="E100" s="275">
        <v>1</v>
      </c>
      <c r="F100" s="311"/>
      <c r="G100" s="277" t="s">
        <v>86</v>
      </c>
      <c r="H100" s="259">
        <v>68</v>
      </c>
      <c r="I100" s="268">
        <f>SUM(I101:I102)</f>
        <v>0</v>
      </c>
      <c r="J100" s="306">
        <f>SUM(J101:J102)</f>
        <v>0</v>
      </c>
      <c r="K100" s="280">
        <f>SUM(K101:K102)</f>
        <v>0</v>
      </c>
      <c r="L100" s="268">
        <f>SUM(L101:L102)</f>
        <v>0</v>
      </c>
    </row>
    <row r="101" spans="1:12" ht="26.25" hidden="1">
      <c r="A101" s="279">
        <v>2</v>
      </c>
      <c r="B101" s="275">
        <v>5</v>
      </c>
      <c r="C101" s="276">
        <v>2</v>
      </c>
      <c r="D101" s="277">
        <v>1</v>
      </c>
      <c r="E101" s="275">
        <v>1</v>
      </c>
      <c r="F101" s="311">
        <v>1</v>
      </c>
      <c r="G101" s="277" t="s">
        <v>87</v>
      </c>
      <c r="H101" s="259">
        <v>69</v>
      </c>
      <c r="I101" s="283"/>
      <c r="J101" s="283"/>
      <c r="K101" s="283"/>
      <c r="L101" s="283"/>
    </row>
    <row r="102" spans="1:12" ht="26.25" hidden="1">
      <c r="A102" s="279">
        <v>2</v>
      </c>
      <c r="B102" s="275">
        <v>5</v>
      </c>
      <c r="C102" s="276">
        <v>2</v>
      </c>
      <c r="D102" s="277">
        <v>1</v>
      </c>
      <c r="E102" s="275">
        <v>1</v>
      </c>
      <c r="F102" s="311">
        <v>2</v>
      </c>
      <c r="G102" s="277" t="s">
        <v>88</v>
      </c>
      <c r="H102" s="259">
        <v>70</v>
      </c>
      <c r="I102" s="283"/>
      <c r="J102" s="283"/>
      <c r="K102" s="283"/>
      <c r="L102" s="283"/>
    </row>
    <row r="103" spans="1:12" ht="26.25" hidden="1">
      <c r="A103" s="279">
        <v>2</v>
      </c>
      <c r="B103" s="275">
        <v>5</v>
      </c>
      <c r="C103" s="276">
        <v>3</v>
      </c>
      <c r="D103" s="277"/>
      <c r="E103" s="275"/>
      <c r="F103" s="311"/>
      <c r="G103" s="277" t="s">
        <v>89</v>
      </c>
      <c r="H103" s="259">
        <v>71</v>
      </c>
      <c r="I103" s="268">
        <f>I104+I108</f>
        <v>0</v>
      </c>
      <c r="J103" s="268">
        <f>J104+J108</f>
        <v>0</v>
      </c>
      <c r="K103" s="268">
        <f>K104+K108</f>
        <v>0</v>
      </c>
      <c r="L103" s="268">
        <f>L104+L108</f>
        <v>0</v>
      </c>
    </row>
    <row r="104" spans="1:12" ht="26.25" hidden="1">
      <c r="A104" s="279">
        <v>2</v>
      </c>
      <c r="B104" s="275">
        <v>5</v>
      </c>
      <c r="C104" s="276">
        <v>3</v>
      </c>
      <c r="D104" s="277">
        <v>1</v>
      </c>
      <c r="E104" s="275"/>
      <c r="F104" s="311"/>
      <c r="G104" s="277" t="s">
        <v>90</v>
      </c>
      <c r="H104" s="259">
        <v>72</v>
      </c>
      <c r="I104" s="268">
        <f>I105</f>
        <v>0</v>
      </c>
      <c r="J104" s="306">
        <f>J105</f>
        <v>0</v>
      </c>
      <c r="K104" s="280">
        <f>K105</f>
        <v>0</v>
      </c>
      <c r="L104" s="268">
        <f>L105</f>
        <v>0</v>
      </c>
    </row>
    <row r="105" spans="1:12" ht="26.25" hidden="1">
      <c r="A105" s="289">
        <v>2</v>
      </c>
      <c r="B105" s="290">
        <v>5</v>
      </c>
      <c r="C105" s="291">
        <v>3</v>
      </c>
      <c r="D105" s="292">
        <v>1</v>
      </c>
      <c r="E105" s="290">
        <v>1</v>
      </c>
      <c r="F105" s="314"/>
      <c r="G105" s="292" t="s">
        <v>90</v>
      </c>
      <c r="H105" s="259">
        <v>73</v>
      </c>
      <c r="I105" s="288">
        <f>SUM(I106:I107)</f>
        <v>0</v>
      </c>
      <c r="J105" s="308">
        <f>SUM(J106:J107)</f>
        <v>0</v>
      </c>
      <c r="K105" s="309">
        <f>SUM(K106:K107)</f>
        <v>0</v>
      </c>
      <c r="L105" s="288">
        <f>SUM(L106:L107)</f>
        <v>0</v>
      </c>
    </row>
    <row r="106" spans="1:12" ht="26.25" hidden="1">
      <c r="A106" s="279">
        <v>2</v>
      </c>
      <c r="B106" s="275">
        <v>5</v>
      </c>
      <c r="C106" s="276">
        <v>3</v>
      </c>
      <c r="D106" s="277">
        <v>1</v>
      </c>
      <c r="E106" s="275">
        <v>1</v>
      </c>
      <c r="F106" s="311">
        <v>1</v>
      </c>
      <c r="G106" s="277" t="s">
        <v>90</v>
      </c>
      <c r="H106" s="259">
        <v>74</v>
      </c>
      <c r="I106" s="283"/>
      <c r="J106" s="283"/>
      <c r="K106" s="283"/>
      <c r="L106" s="283"/>
    </row>
    <row r="107" spans="1:12" ht="26.25" hidden="1">
      <c r="A107" s="289">
        <v>2</v>
      </c>
      <c r="B107" s="290">
        <v>5</v>
      </c>
      <c r="C107" s="291">
        <v>3</v>
      </c>
      <c r="D107" s="292">
        <v>1</v>
      </c>
      <c r="E107" s="290">
        <v>1</v>
      </c>
      <c r="F107" s="314">
        <v>2</v>
      </c>
      <c r="G107" s="292" t="s">
        <v>91</v>
      </c>
      <c r="H107" s="259">
        <v>75</v>
      </c>
      <c r="I107" s="283"/>
      <c r="J107" s="283"/>
      <c r="K107" s="283"/>
      <c r="L107" s="283"/>
    </row>
    <row r="108" spans="1:12" ht="26.25" hidden="1">
      <c r="A108" s="289">
        <v>2</v>
      </c>
      <c r="B108" s="290">
        <v>5</v>
      </c>
      <c r="C108" s="291">
        <v>3</v>
      </c>
      <c r="D108" s="292">
        <v>2</v>
      </c>
      <c r="E108" s="290"/>
      <c r="F108" s="314"/>
      <c r="G108" s="292" t="s">
        <v>92</v>
      </c>
      <c r="H108" s="259">
        <v>76</v>
      </c>
      <c r="I108" s="288">
        <f>I109</f>
        <v>0</v>
      </c>
      <c r="J108" s="288">
        <f>J109</f>
        <v>0</v>
      </c>
      <c r="K108" s="288">
        <f>K109</f>
        <v>0</v>
      </c>
      <c r="L108" s="288">
        <f>L109</f>
        <v>0</v>
      </c>
    </row>
    <row r="109" spans="1:12" ht="26.25" hidden="1">
      <c r="A109" s="289">
        <v>2</v>
      </c>
      <c r="B109" s="290">
        <v>5</v>
      </c>
      <c r="C109" s="291">
        <v>3</v>
      </c>
      <c r="D109" s="292">
        <v>2</v>
      </c>
      <c r="E109" s="290">
        <v>1</v>
      </c>
      <c r="F109" s="314"/>
      <c r="G109" s="292" t="s">
        <v>92</v>
      </c>
      <c r="H109" s="259">
        <v>77</v>
      </c>
      <c r="I109" s="288">
        <f>SUM(I110:I111)</f>
        <v>0</v>
      </c>
      <c r="J109" s="288">
        <f>SUM(J110:J111)</f>
        <v>0</v>
      </c>
      <c r="K109" s="288">
        <f>SUM(K110:K111)</f>
        <v>0</v>
      </c>
      <c r="L109" s="288">
        <f>SUM(L110:L111)</f>
        <v>0</v>
      </c>
    </row>
    <row r="110" spans="1:12" ht="26.25" hidden="1">
      <c r="A110" s="289">
        <v>2</v>
      </c>
      <c r="B110" s="290">
        <v>5</v>
      </c>
      <c r="C110" s="291">
        <v>3</v>
      </c>
      <c r="D110" s="292">
        <v>2</v>
      </c>
      <c r="E110" s="290">
        <v>1</v>
      </c>
      <c r="F110" s="314">
        <v>1</v>
      </c>
      <c r="G110" s="292" t="s">
        <v>92</v>
      </c>
      <c r="H110" s="259">
        <v>78</v>
      </c>
      <c r="I110" s="283"/>
      <c r="J110" s="283"/>
      <c r="K110" s="283"/>
      <c r="L110" s="283"/>
    </row>
    <row r="111" spans="1:12" ht="14.25" hidden="1">
      <c r="A111" s="289">
        <v>2</v>
      </c>
      <c r="B111" s="290">
        <v>5</v>
      </c>
      <c r="C111" s="291">
        <v>3</v>
      </c>
      <c r="D111" s="292">
        <v>2</v>
      </c>
      <c r="E111" s="290">
        <v>1</v>
      </c>
      <c r="F111" s="314">
        <v>2</v>
      </c>
      <c r="G111" s="292" t="s">
        <v>93</v>
      </c>
      <c r="H111" s="259">
        <v>79</v>
      </c>
      <c r="I111" s="283"/>
      <c r="J111" s="283"/>
      <c r="K111" s="283"/>
      <c r="L111" s="283"/>
    </row>
    <row r="112" spans="1:12" ht="14.25" hidden="1">
      <c r="A112" s="310">
        <v>2</v>
      </c>
      <c r="B112" s="264">
        <v>6</v>
      </c>
      <c r="C112" s="265"/>
      <c r="D112" s="266"/>
      <c r="E112" s="264"/>
      <c r="F112" s="312"/>
      <c r="G112" s="315" t="s">
        <v>94</v>
      </c>
      <c r="H112" s="259">
        <v>80</v>
      </c>
      <c r="I112" s="268">
        <f>SUM(I113+I118+I122+I126+I130+I134)</f>
        <v>0</v>
      </c>
      <c r="J112" s="268">
        <f>SUM(J113+J118+J122+J126+J130+J134)</f>
        <v>0</v>
      </c>
      <c r="K112" s="268">
        <f>SUM(K113+K118+K122+K126+K130+K134)</f>
        <v>0</v>
      </c>
      <c r="L112" s="268">
        <f>SUM(L113+L118+L122+L126+L130+L134)</f>
        <v>0</v>
      </c>
    </row>
    <row r="113" spans="1:12" ht="14.25" hidden="1">
      <c r="A113" s="289">
        <v>2</v>
      </c>
      <c r="B113" s="290">
        <v>6</v>
      </c>
      <c r="C113" s="291">
        <v>1</v>
      </c>
      <c r="D113" s="292"/>
      <c r="E113" s="290"/>
      <c r="F113" s="314"/>
      <c r="G113" s="292" t="s">
        <v>95</v>
      </c>
      <c r="H113" s="259">
        <v>81</v>
      </c>
      <c r="I113" s="288">
        <f aca="true" t="shared" si="6" ref="I113:L114">I114</f>
        <v>0</v>
      </c>
      <c r="J113" s="308">
        <f t="shared" si="6"/>
        <v>0</v>
      </c>
      <c r="K113" s="309">
        <f t="shared" si="6"/>
        <v>0</v>
      </c>
      <c r="L113" s="288">
        <f t="shared" si="6"/>
        <v>0</v>
      </c>
    </row>
    <row r="114" spans="1:12" ht="14.25" hidden="1">
      <c r="A114" s="279">
        <v>2</v>
      </c>
      <c r="B114" s="275">
        <v>6</v>
      </c>
      <c r="C114" s="276">
        <v>1</v>
      </c>
      <c r="D114" s="277">
        <v>1</v>
      </c>
      <c r="E114" s="275"/>
      <c r="F114" s="311"/>
      <c r="G114" s="277" t="s">
        <v>95</v>
      </c>
      <c r="H114" s="259">
        <v>82</v>
      </c>
      <c r="I114" s="268">
        <f t="shared" si="6"/>
        <v>0</v>
      </c>
      <c r="J114" s="306">
        <f t="shared" si="6"/>
        <v>0</v>
      </c>
      <c r="K114" s="280">
        <f t="shared" si="6"/>
        <v>0</v>
      </c>
      <c r="L114" s="268">
        <f t="shared" si="6"/>
        <v>0</v>
      </c>
    </row>
    <row r="115" spans="1:12" ht="14.25" hidden="1">
      <c r="A115" s="279">
        <v>2</v>
      </c>
      <c r="B115" s="275">
        <v>6</v>
      </c>
      <c r="C115" s="276">
        <v>1</v>
      </c>
      <c r="D115" s="277">
        <v>1</v>
      </c>
      <c r="E115" s="275">
        <v>1</v>
      </c>
      <c r="F115" s="311"/>
      <c r="G115" s="277" t="s">
        <v>95</v>
      </c>
      <c r="H115" s="259">
        <v>83</v>
      </c>
      <c r="I115" s="268">
        <f>SUM(I116:I117)</f>
        <v>0</v>
      </c>
      <c r="J115" s="306">
        <f>SUM(J116:J117)</f>
        <v>0</v>
      </c>
      <c r="K115" s="280">
        <f>SUM(K116:K117)</f>
        <v>0</v>
      </c>
      <c r="L115" s="268">
        <f>SUM(L116:L117)</f>
        <v>0</v>
      </c>
    </row>
    <row r="116" spans="1:12" ht="14.25" hidden="1">
      <c r="A116" s="279">
        <v>2</v>
      </c>
      <c r="B116" s="275">
        <v>6</v>
      </c>
      <c r="C116" s="276">
        <v>1</v>
      </c>
      <c r="D116" s="277">
        <v>1</v>
      </c>
      <c r="E116" s="275">
        <v>1</v>
      </c>
      <c r="F116" s="311">
        <v>1</v>
      </c>
      <c r="G116" s="277" t="s">
        <v>96</v>
      </c>
      <c r="H116" s="259">
        <v>84</v>
      </c>
      <c r="I116" s="283"/>
      <c r="J116" s="283"/>
      <c r="K116" s="283"/>
      <c r="L116" s="283"/>
    </row>
    <row r="117" spans="1:12" ht="14.25" hidden="1">
      <c r="A117" s="296">
        <v>2</v>
      </c>
      <c r="B117" s="272">
        <v>6</v>
      </c>
      <c r="C117" s="270">
        <v>1</v>
      </c>
      <c r="D117" s="271">
        <v>1</v>
      </c>
      <c r="E117" s="272">
        <v>1</v>
      </c>
      <c r="F117" s="313">
        <v>2</v>
      </c>
      <c r="G117" s="271" t="s">
        <v>97</v>
      </c>
      <c r="H117" s="259">
        <v>85</v>
      </c>
      <c r="I117" s="281"/>
      <c r="J117" s="281"/>
      <c r="K117" s="281"/>
      <c r="L117" s="281"/>
    </row>
    <row r="118" spans="1:12" ht="26.25" hidden="1">
      <c r="A118" s="279">
        <v>2</v>
      </c>
      <c r="B118" s="275">
        <v>6</v>
      </c>
      <c r="C118" s="276">
        <v>2</v>
      </c>
      <c r="D118" s="277"/>
      <c r="E118" s="275"/>
      <c r="F118" s="311"/>
      <c r="G118" s="277" t="s">
        <v>98</v>
      </c>
      <c r="H118" s="259">
        <v>86</v>
      </c>
      <c r="I118" s="268">
        <f aca="true" t="shared" si="7" ref="I118:L120">I119</f>
        <v>0</v>
      </c>
      <c r="J118" s="306">
        <f t="shared" si="7"/>
        <v>0</v>
      </c>
      <c r="K118" s="280">
        <f t="shared" si="7"/>
        <v>0</v>
      </c>
      <c r="L118" s="268">
        <f t="shared" si="7"/>
        <v>0</v>
      </c>
    </row>
    <row r="119" spans="1:12" ht="26.25" hidden="1">
      <c r="A119" s="279">
        <v>2</v>
      </c>
      <c r="B119" s="275">
        <v>6</v>
      </c>
      <c r="C119" s="276">
        <v>2</v>
      </c>
      <c r="D119" s="277">
        <v>1</v>
      </c>
      <c r="E119" s="275"/>
      <c r="F119" s="311"/>
      <c r="G119" s="277" t="s">
        <v>98</v>
      </c>
      <c r="H119" s="259">
        <v>87</v>
      </c>
      <c r="I119" s="268">
        <f t="shared" si="7"/>
        <v>0</v>
      </c>
      <c r="J119" s="306">
        <f t="shared" si="7"/>
        <v>0</v>
      </c>
      <c r="K119" s="280">
        <f t="shared" si="7"/>
        <v>0</v>
      </c>
      <c r="L119" s="268">
        <f t="shared" si="7"/>
        <v>0</v>
      </c>
    </row>
    <row r="120" spans="1:12" ht="26.25" hidden="1">
      <c r="A120" s="279">
        <v>2</v>
      </c>
      <c r="B120" s="275">
        <v>6</v>
      </c>
      <c r="C120" s="276">
        <v>2</v>
      </c>
      <c r="D120" s="277">
        <v>1</v>
      </c>
      <c r="E120" s="275">
        <v>1</v>
      </c>
      <c r="F120" s="311"/>
      <c r="G120" s="277" t="s">
        <v>98</v>
      </c>
      <c r="H120" s="259">
        <v>88</v>
      </c>
      <c r="I120" s="316">
        <f t="shared" si="7"/>
        <v>0</v>
      </c>
      <c r="J120" s="317">
        <f t="shared" si="7"/>
        <v>0</v>
      </c>
      <c r="K120" s="318">
        <f t="shared" si="7"/>
        <v>0</v>
      </c>
      <c r="L120" s="316">
        <f t="shared" si="7"/>
        <v>0</v>
      </c>
    </row>
    <row r="121" spans="1:12" ht="26.25" hidden="1">
      <c r="A121" s="279">
        <v>2</v>
      </c>
      <c r="B121" s="275">
        <v>6</v>
      </c>
      <c r="C121" s="276">
        <v>2</v>
      </c>
      <c r="D121" s="277">
        <v>1</v>
      </c>
      <c r="E121" s="275">
        <v>1</v>
      </c>
      <c r="F121" s="311">
        <v>1</v>
      </c>
      <c r="G121" s="277" t="s">
        <v>98</v>
      </c>
      <c r="H121" s="259">
        <v>89</v>
      </c>
      <c r="I121" s="283"/>
      <c r="J121" s="283"/>
      <c r="K121" s="283"/>
      <c r="L121" s="283"/>
    </row>
    <row r="122" spans="1:12" ht="26.25" hidden="1">
      <c r="A122" s="296">
        <v>2</v>
      </c>
      <c r="B122" s="272">
        <v>6</v>
      </c>
      <c r="C122" s="270">
        <v>3</v>
      </c>
      <c r="D122" s="271"/>
      <c r="E122" s="272"/>
      <c r="F122" s="313"/>
      <c r="G122" s="271" t="s">
        <v>99</v>
      </c>
      <c r="H122" s="259">
        <v>90</v>
      </c>
      <c r="I122" s="286">
        <f aca="true" t="shared" si="8" ref="I122:L124">I123</f>
        <v>0</v>
      </c>
      <c r="J122" s="307">
        <f t="shared" si="8"/>
        <v>0</v>
      </c>
      <c r="K122" s="287">
        <f t="shared" si="8"/>
        <v>0</v>
      </c>
      <c r="L122" s="286">
        <f t="shared" si="8"/>
        <v>0</v>
      </c>
    </row>
    <row r="123" spans="1:12" ht="26.25" hidden="1">
      <c r="A123" s="279">
        <v>2</v>
      </c>
      <c r="B123" s="275">
        <v>6</v>
      </c>
      <c r="C123" s="276">
        <v>3</v>
      </c>
      <c r="D123" s="277">
        <v>1</v>
      </c>
      <c r="E123" s="275"/>
      <c r="F123" s="311"/>
      <c r="G123" s="277" t="s">
        <v>99</v>
      </c>
      <c r="H123" s="259">
        <v>91</v>
      </c>
      <c r="I123" s="268">
        <f t="shared" si="8"/>
        <v>0</v>
      </c>
      <c r="J123" s="306">
        <f t="shared" si="8"/>
        <v>0</v>
      </c>
      <c r="K123" s="280">
        <f t="shared" si="8"/>
        <v>0</v>
      </c>
      <c r="L123" s="268">
        <f t="shared" si="8"/>
        <v>0</v>
      </c>
    </row>
    <row r="124" spans="1:12" ht="26.25" hidden="1">
      <c r="A124" s="279">
        <v>2</v>
      </c>
      <c r="B124" s="275">
        <v>6</v>
      </c>
      <c r="C124" s="276">
        <v>3</v>
      </c>
      <c r="D124" s="277">
        <v>1</v>
      </c>
      <c r="E124" s="275">
        <v>1</v>
      </c>
      <c r="F124" s="311"/>
      <c r="G124" s="277" t="s">
        <v>99</v>
      </c>
      <c r="H124" s="259">
        <v>92</v>
      </c>
      <c r="I124" s="268">
        <f t="shared" si="8"/>
        <v>0</v>
      </c>
      <c r="J124" s="306">
        <f t="shared" si="8"/>
        <v>0</v>
      </c>
      <c r="K124" s="280">
        <f t="shared" si="8"/>
        <v>0</v>
      </c>
      <c r="L124" s="268">
        <f t="shared" si="8"/>
        <v>0</v>
      </c>
    </row>
    <row r="125" spans="1:12" ht="26.25" hidden="1">
      <c r="A125" s="279">
        <v>2</v>
      </c>
      <c r="B125" s="275">
        <v>6</v>
      </c>
      <c r="C125" s="276">
        <v>3</v>
      </c>
      <c r="D125" s="277">
        <v>1</v>
      </c>
      <c r="E125" s="275">
        <v>1</v>
      </c>
      <c r="F125" s="311">
        <v>1</v>
      </c>
      <c r="G125" s="277" t="s">
        <v>99</v>
      </c>
      <c r="H125" s="259">
        <v>93</v>
      </c>
      <c r="I125" s="283"/>
      <c r="J125" s="283"/>
      <c r="K125" s="283"/>
      <c r="L125" s="283"/>
    </row>
    <row r="126" spans="1:12" ht="26.25" hidden="1">
      <c r="A126" s="296">
        <v>2</v>
      </c>
      <c r="B126" s="272">
        <v>6</v>
      </c>
      <c r="C126" s="270">
        <v>4</v>
      </c>
      <c r="D126" s="271"/>
      <c r="E126" s="272"/>
      <c r="F126" s="313"/>
      <c r="G126" s="271" t="s">
        <v>100</v>
      </c>
      <c r="H126" s="259">
        <v>94</v>
      </c>
      <c r="I126" s="286">
        <f aca="true" t="shared" si="9" ref="I126:L128">I127</f>
        <v>0</v>
      </c>
      <c r="J126" s="307">
        <f t="shared" si="9"/>
        <v>0</v>
      </c>
      <c r="K126" s="287">
        <f t="shared" si="9"/>
        <v>0</v>
      </c>
      <c r="L126" s="286">
        <f t="shared" si="9"/>
        <v>0</v>
      </c>
    </row>
    <row r="127" spans="1:12" ht="26.25" hidden="1">
      <c r="A127" s="279">
        <v>2</v>
      </c>
      <c r="B127" s="275">
        <v>6</v>
      </c>
      <c r="C127" s="276">
        <v>4</v>
      </c>
      <c r="D127" s="277">
        <v>1</v>
      </c>
      <c r="E127" s="275"/>
      <c r="F127" s="311"/>
      <c r="G127" s="277" t="s">
        <v>100</v>
      </c>
      <c r="H127" s="259">
        <v>95</v>
      </c>
      <c r="I127" s="268">
        <f t="shared" si="9"/>
        <v>0</v>
      </c>
      <c r="J127" s="306">
        <f t="shared" si="9"/>
        <v>0</v>
      </c>
      <c r="K127" s="280">
        <f t="shared" si="9"/>
        <v>0</v>
      </c>
      <c r="L127" s="268">
        <f t="shared" si="9"/>
        <v>0</v>
      </c>
    </row>
    <row r="128" spans="1:12" ht="26.25" hidden="1">
      <c r="A128" s="279">
        <v>2</v>
      </c>
      <c r="B128" s="275">
        <v>6</v>
      </c>
      <c r="C128" s="276">
        <v>4</v>
      </c>
      <c r="D128" s="277">
        <v>1</v>
      </c>
      <c r="E128" s="275">
        <v>1</v>
      </c>
      <c r="F128" s="311"/>
      <c r="G128" s="277" t="s">
        <v>100</v>
      </c>
      <c r="H128" s="259">
        <v>96</v>
      </c>
      <c r="I128" s="268">
        <f t="shared" si="9"/>
        <v>0</v>
      </c>
      <c r="J128" s="306">
        <f t="shared" si="9"/>
        <v>0</v>
      </c>
      <c r="K128" s="280">
        <f t="shared" si="9"/>
        <v>0</v>
      </c>
      <c r="L128" s="268">
        <f t="shared" si="9"/>
        <v>0</v>
      </c>
    </row>
    <row r="129" spans="1:12" ht="26.25" hidden="1">
      <c r="A129" s="279">
        <v>2</v>
      </c>
      <c r="B129" s="275">
        <v>6</v>
      </c>
      <c r="C129" s="276">
        <v>4</v>
      </c>
      <c r="D129" s="277">
        <v>1</v>
      </c>
      <c r="E129" s="275">
        <v>1</v>
      </c>
      <c r="F129" s="311">
        <v>1</v>
      </c>
      <c r="G129" s="277" t="s">
        <v>100</v>
      </c>
      <c r="H129" s="259">
        <v>97</v>
      </c>
      <c r="I129" s="283"/>
      <c r="J129" s="283"/>
      <c r="K129" s="283"/>
      <c r="L129" s="283"/>
    </row>
    <row r="130" spans="1:12" ht="26.25" hidden="1">
      <c r="A130" s="289">
        <v>2</v>
      </c>
      <c r="B130" s="297">
        <v>6</v>
      </c>
      <c r="C130" s="298">
        <v>5</v>
      </c>
      <c r="D130" s="300"/>
      <c r="E130" s="297"/>
      <c r="F130" s="319"/>
      <c r="G130" s="300" t="s">
        <v>101</v>
      </c>
      <c r="H130" s="259">
        <v>98</v>
      </c>
      <c r="I130" s="294">
        <f aca="true" t="shared" si="10" ref="I130:L132">I131</f>
        <v>0</v>
      </c>
      <c r="J130" s="320">
        <f t="shared" si="10"/>
        <v>0</v>
      </c>
      <c r="K130" s="321">
        <f t="shared" si="10"/>
        <v>0</v>
      </c>
      <c r="L130" s="294">
        <f t="shared" si="10"/>
        <v>0</v>
      </c>
    </row>
    <row r="131" spans="1:12" ht="26.25" hidden="1">
      <c r="A131" s="279">
        <v>2</v>
      </c>
      <c r="B131" s="275">
        <v>6</v>
      </c>
      <c r="C131" s="276">
        <v>5</v>
      </c>
      <c r="D131" s="277">
        <v>1</v>
      </c>
      <c r="E131" s="275"/>
      <c r="F131" s="311"/>
      <c r="G131" s="300" t="s">
        <v>101</v>
      </c>
      <c r="H131" s="259">
        <v>99</v>
      </c>
      <c r="I131" s="268">
        <f t="shared" si="10"/>
        <v>0</v>
      </c>
      <c r="J131" s="306">
        <f t="shared" si="10"/>
        <v>0</v>
      </c>
      <c r="K131" s="280">
        <f t="shared" si="10"/>
        <v>0</v>
      </c>
      <c r="L131" s="268">
        <f t="shared" si="10"/>
        <v>0</v>
      </c>
    </row>
    <row r="132" spans="1:12" ht="26.25" hidden="1">
      <c r="A132" s="279">
        <v>2</v>
      </c>
      <c r="B132" s="275">
        <v>6</v>
      </c>
      <c r="C132" s="276">
        <v>5</v>
      </c>
      <c r="D132" s="277">
        <v>1</v>
      </c>
      <c r="E132" s="275">
        <v>1</v>
      </c>
      <c r="F132" s="311"/>
      <c r="G132" s="300" t="s">
        <v>101</v>
      </c>
      <c r="H132" s="259">
        <v>100</v>
      </c>
      <c r="I132" s="268">
        <f t="shared" si="10"/>
        <v>0</v>
      </c>
      <c r="J132" s="306">
        <f t="shared" si="10"/>
        <v>0</v>
      </c>
      <c r="K132" s="280">
        <f t="shared" si="10"/>
        <v>0</v>
      </c>
      <c r="L132" s="268">
        <f t="shared" si="10"/>
        <v>0</v>
      </c>
    </row>
    <row r="133" spans="1:12" ht="26.25" hidden="1">
      <c r="A133" s="275">
        <v>2</v>
      </c>
      <c r="B133" s="276">
        <v>6</v>
      </c>
      <c r="C133" s="275">
        <v>5</v>
      </c>
      <c r="D133" s="275">
        <v>1</v>
      </c>
      <c r="E133" s="277">
        <v>1</v>
      </c>
      <c r="F133" s="311">
        <v>1</v>
      </c>
      <c r="G133" s="300" t="s">
        <v>102</v>
      </c>
      <c r="H133" s="259">
        <v>101</v>
      </c>
      <c r="I133" s="283"/>
      <c r="J133" s="283"/>
      <c r="K133" s="283"/>
      <c r="L133" s="283"/>
    </row>
    <row r="134" spans="1:12" ht="27" hidden="1">
      <c r="A134" s="279">
        <v>2</v>
      </c>
      <c r="B134" s="276">
        <v>6</v>
      </c>
      <c r="C134" s="275">
        <v>6</v>
      </c>
      <c r="D134" s="276"/>
      <c r="E134" s="277"/>
      <c r="F134" s="278"/>
      <c r="G134" s="322" t="s">
        <v>103</v>
      </c>
      <c r="H134" s="259">
        <v>102</v>
      </c>
      <c r="I134" s="323">
        <f aca="true" t="shared" si="11" ref="I134:L136">I135</f>
        <v>0</v>
      </c>
      <c r="J134" s="324">
        <f t="shared" si="11"/>
        <v>0</v>
      </c>
      <c r="K134" s="324">
        <f t="shared" si="11"/>
        <v>0</v>
      </c>
      <c r="L134" s="324">
        <f t="shared" si="11"/>
        <v>0</v>
      </c>
    </row>
    <row r="135" spans="1:12" ht="27" hidden="1">
      <c r="A135" s="279">
        <v>2</v>
      </c>
      <c r="B135" s="276">
        <v>6</v>
      </c>
      <c r="C135" s="275">
        <v>6</v>
      </c>
      <c r="D135" s="276">
        <v>1</v>
      </c>
      <c r="E135" s="277"/>
      <c r="F135" s="278"/>
      <c r="G135" s="322" t="s">
        <v>103</v>
      </c>
      <c r="H135" s="325">
        <v>103</v>
      </c>
      <c r="I135" s="324">
        <f t="shared" si="11"/>
        <v>0</v>
      </c>
      <c r="J135" s="324">
        <f t="shared" si="11"/>
        <v>0</v>
      </c>
      <c r="K135" s="324">
        <f t="shared" si="11"/>
        <v>0</v>
      </c>
      <c r="L135" s="324">
        <f t="shared" si="11"/>
        <v>0</v>
      </c>
    </row>
    <row r="136" spans="1:12" ht="27" hidden="1">
      <c r="A136" s="279">
        <v>2</v>
      </c>
      <c r="B136" s="276">
        <v>6</v>
      </c>
      <c r="C136" s="275">
        <v>6</v>
      </c>
      <c r="D136" s="276">
        <v>1</v>
      </c>
      <c r="E136" s="277">
        <v>1</v>
      </c>
      <c r="F136" s="278"/>
      <c r="G136" s="322" t="s">
        <v>103</v>
      </c>
      <c r="H136" s="325">
        <v>104</v>
      </c>
      <c r="I136" s="324">
        <f t="shared" si="11"/>
        <v>0</v>
      </c>
      <c r="J136" s="324">
        <f t="shared" si="11"/>
        <v>0</v>
      </c>
      <c r="K136" s="324">
        <f t="shared" si="11"/>
        <v>0</v>
      </c>
      <c r="L136" s="324">
        <f t="shared" si="11"/>
        <v>0</v>
      </c>
    </row>
    <row r="137" spans="1:12" ht="27" hidden="1">
      <c r="A137" s="279">
        <v>2</v>
      </c>
      <c r="B137" s="276">
        <v>6</v>
      </c>
      <c r="C137" s="275">
        <v>6</v>
      </c>
      <c r="D137" s="276">
        <v>1</v>
      </c>
      <c r="E137" s="277">
        <v>1</v>
      </c>
      <c r="F137" s="278">
        <v>1</v>
      </c>
      <c r="G137" s="326" t="s">
        <v>103</v>
      </c>
      <c r="H137" s="325">
        <v>105</v>
      </c>
      <c r="I137" s="327"/>
      <c r="J137" s="328"/>
      <c r="K137" s="327"/>
      <c r="L137" s="327"/>
    </row>
    <row r="138" spans="1:12" ht="14.25" hidden="1">
      <c r="A138" s="310">
        <v>2</v>
      </c>
      <c r="B138" s="264">
        <v>7</v>
      </c>
      <c r="C138" s="264"/>
      <c r="D138" s="265"/>
      <c r="E138" s="265"/>
      <c r="F138" s="267"/>
      <c r="G138" s="266" t="s">
        <v>104</v>
      </c>
      <c r="H138" s="325">
        <v>106</v>
      </c>
      <c r="I138" s="280">
        <f>SUM(I139+I144+I152)</f>
        <v>0</v>
      </c>
      <c r="J138" s="306">
        <f>SUM(J139+J144+J152)</f>
        <v>0</v>
      </c>
      <c r="K138" s="280">
        <f>SUM(K139+K144+K152)</f>
        <v>0</v>
      </c>
      <c r="L138" s="268">
        <f>SUM(L139+L144+L152)</f>
        <v>0</v>
      </c>
    </row>
    <row r="139" spans="1:12" ht="14.25" hidden="1">
      <c r="A139" s="279">
        <v>2</v>
      </c>
      <c r="B139" s="275">
        <v>7</v>
      </c>
      <c r="C139" s="275">
        <v>1</v>
      </c>
      <c r="D139" s="276"/>
      <c r="E139" s="276"/>
      <c r="F139" s="278"/>
      <c r="G139" s="277" t="s">
        <v>105</v>
      </c>
      <c r="H139" s="325">
        <v>107</v>
      </c>
      <c r="I139" s="280">
        <f aca="true" t="shared" si="12" ref="I139:L140">I140</f>
        <v>0</v>
      </c>
      <c r="J139" s="306">
        <f t="shared" si="12"/>
        <v>0</v>
      </c>
      <c r="K139" s="280">
        <f t="shared" si="12"/>
        <v>0</v>
      </c>
      <c r="L139" s="268">
        <f t="shared" si="12"/>
        <v>0</v>
      </c>
    </row>
    <row r="140" spans="1:12" ht="14.25" hidden="1">
      <c r="A140" s="279">
        <v>2</v>
      </c>
      <c r="B140" s="275">
        <v>7</v>
      </c>
      <c r="C140" s="275">
        <v>1</v>
      </c>
      <c r="D140" s="276">
        <v>1</v>
      </c>
      <c r="E140" s="276"/>
      <c r="F140" s="278"/>
      <c r="G140" s="277" t="s">
        <v>105</v>
      </c>
      <c r="H140" s="325">
        <v>108</v>
      </c>
      <c r="I140" s="280">
        <f t="shared" si="12"/>
        <v>0</v>
      </c>
      <c r="J140" s="306">
        <f t="shared" si="12"/>
        <v>0</v>
      </c>
      <c r="K140" s="280">
        <f t="shared" si="12"/>
        <v>0</v>
      </c>
      <c r="L140" s="268">
        <f t="shared" si="12"/>
        <v>0</v>
      </c>
    </row>
    <row r="141" spans="1:12" ht="14.25" hidden="1">
      <c r="A141" s="279">
        <v>2</v>
      </c>
      <c r="B141" s="275">
        <v>7</v>
      </c>
      <c r="C141" s="275">
        <v>1</v>
      </c>
      <c r="D141" s="276">
        <v>1</v>
      </c>
      <c r="E141" s="276">
        <v>1</v>
      </c>
      <c r="F141" s="278"/>
      <c r="G141" s="277" t="s">
        <v>105</v>
      </c>
      <c r="H141" s="325">
        <v>109</v>
      </c>
      <c r="I141" s="280">
        <f>SUM(I142:I143)</f>
        <v>0</v>
      </c>
      <c r="J141" s="306">
        <f>SUM(J142:J143)</f>
        <v>0</v>
      </c>
      <c r="K141" s="280">
        <f>SUM(K142:K143)</f>
        <v>0</v>
      </c>
      <c r="L141" s="268">
        <f>SUM(L142:L143)</f>
        <v>0</v>
      </c>
    </row>
    <row r="142" spans="1:12" ht="14.25" hidden="1">
      <c r="A142" s="296">
        <v>2</v>
      </c>
      <c r="B142" s="272">
        <v>7</v>
      </c>
      <c r="C142" s="296">
        <v>1</v>
      </c>
      <c r="D142" s="275">
        <v>1</v>
      </c>
      <c r="E142" s="270">
        <v>1</v>
      </c>
      <c r="F142" s="273">
        <v>1</v>
      </c>
      <c r="G142" s="271" t="s">
        <v>106</v>
      </c>
      <c r="H142" s="325">
        <v>110</v>
      </c>
      <c r="I142" s="329"/>
      <c r="J142" s="329"/>
      <c r="K142" s="329"/>
      <c r="L142" s="329"/>
    </row>
    <row r="143" spans="1:12" ht="14.25" hidden="1">
      <c r="A143" s="275">
        <v>2</v>
      </c>
      <c r="B143" s="275">
        <v>7</v>
      </c>
      <c r="C143" s="279">
        <v>1</v>
      </c>
      <c r="D143" s="275">
        <v>1</v>
      </c>
      <c r="E143" s="276">
        <v>1</v>
      </c>
      <c r="F143" s="278">
        <v>2</v>
      </c>
      <c r="G143" s="277" t="s">
        <v>107</v>
      </c>
      <c r="H143" s="325">
        <v>111</v>
      </c>
      <c r="I143" s="282"/>
      <c r="J143" s="282"/>
      <c r="K143" s="282"/>
      <c r="L143" s="282"/>
    </row>
    <row r="144" spans="1:12" ht="26.25" hidden="1">
      <c r="A144" s="289">
        <v>2</v>
      </c>
      <c r="B144" s="290">
        <v>7</v>
      </c>
      <c r="C144" s="289">
        <v>2</v>
      </c>
      <c r="D144" s="290"/>
      <c r="E144" s="291"/>
      <c r="F144" s="293"/>
      <c r="G144" s="292" t="s">
        <v>108</v>
      </c>
      <c r="H144" s="325">
        <v>112</v>
      </c>
      <c r="I144" s="309">
        <f>I145+I149</f>
        <v>0</v>
      </c>
      <c r="J144" s="309">
        <f>J145+J149</f>
        <v>0</v>
      </c>
      <c r="K144" s="309">
        <f>K145+K149</f>
        <v>0</v>
      </c>
      <c r="L144" s="309">
        <f>L145+L149</f>
        <v>0</v>
      </c>
    </row>
    <row r="145" spans="1:12" ht="26.25" hidden="1">
      <c r="A145" s="279">
        <v>2</v>
      </c>
      <c r="B145" s="275">
        <v>7</v>
      </c>
      <c r="C145" s="279">
        <v>2</v>
      </c>
      <c r="D145" s="275">
        <v>1</v>
      </c>
      <c r="E145" s="276"/>
      <c r="F145" s="278"/>
      <c r="G145" s="277" t="s">
        <v>109</v>
      </c>
      <c r="H145" s="325">
        <v>113</v>
      </c>
      <c r="I145" s="280">
        <f>I146</f>
        <v>0</v>
      </c>
      <c r="J145" s="306">
        <f>J146</f>
        <v>0</v>
      </c>
      <c r="K145" s="280">
        <f>K146</f>
        <v>0</v>
      </c>
      <c r="L145" s="268">
        <f>L146</f>
        <v>0</v>
      </c>
    </row>
    <row r="146" spans="1:12" ht="26.25" hidden="1">
      <c r="A146" s="279">
        <v>2</v>
      </c>
      <c r="B146" s="275">
        <v>7</v>
      </c>
      <c r="C146" s="279">
        <v>2</v>
      </c>
      <c r="D146" s="275">
        <v>1</v>
      </c>
      <c r="E146" s="276">
        <v>1</v>
      </c>
      <c r="F146" s="278"/>
      <c r="G146" s="277" t="s">
        <v>109</v>
      </c>
      <c r="H146" s="325">
        <v>114</v>
      </c>
      <c r="I146" s="280">
        <f>SUM(I147:I148)</f>
        <v>0</v>
      </c>
      <c r="J146" s="306">
        <f>SUM(J147:J148)</f>
        <v>0</v>
      </c>
      <c r="K146" s="280">
        <f>SUM(K147:K148)</f>
        <v>0</v>
      </c>
      <c r="L146" s="268">
        <f>SUM(L147:L148)</f>
        <v>0</v>
      </c>
    </row>
    <row r="147" spans="1:12" ht="14.25" hidden="1">
      <c r="A147" s="279">
        <v>2</v>
      </c>
      <c r="B147" s="275">
        <v>7</v>
      </c>
      <c r="C147" s="279">
        <v>2</v>
      </c>
      <c r="D147" s="275">
        <v>1</v>
      </c>
      <c r="E147" s="276">
        <v>1</v>
      </c>
      <c r="F147" s="278">
        <v>1</v>
      </c>
      <c r="G147" s="277" t="s">
        <v>110</v>
      </c>
      <c r="H147" s="325">
        <v>115</v>
      </c>
      <c r="I147" s="282"/>
      <c r="J147" s="282"/>
      <c r="K147" s="282"/>
      <c r="L147" s="282"/>
    </row>
    <row r="148" spans="1:12" ht="14.25" hidden="1">
      <c r="A148" s="279">
        <v>2</v>
      </c>
      <c r="B148" s="275">
        <v>7</v>
      </c>
      <c r="C148" s="279">
        <v>2</v>
      </c>
      <c r="D148" s="275">
        <v>1</v>
      </c>
      <c r="E148" s="276">
        <v>1</v>
      </c>
      <c r="F148" s="278">
        <v>2</v>
      </c>
      <c r="G148" s="277" t="s">
        <v>111</v>
      </c>
      <c r="H148" s="325">
        <v>116</v>
      </c>
      <c r="I148" s="282"/>
      <c r="J148" s="282"/>
      <c r="K148" s="282"/>
      <c r="L148" s="282"/>
    </row>
    <row r="149" spans="1:12" ht="14.25" hidden="1">
      <c r="A149" s="279">
        <v>2</v>
      </c>
      <c r="B149" s="275">
        <v>7</v>
      </c>
      <c r="C149" s="279">
        <v>2</v>
      </c>
      <c r="D149" s="275">
        <v>2</v>
      </c>
      <c r="E149" s="276"/>
      <c r="F149" s="278"/>
      <c r="G149" s="277" t="s">
        <v>112</v>
      </c>
      <c r="H149" s="325">
        <v>117</v>
      </c>
      <c r="I149" s="280">
        <f>I150</f>
        <v>0</v>
      </c>
      <c r="J149" s="280">
        <f>J150</f>
        <v>0</v>
      </c>
      <c r="K149" s="280">
        <f>K150</f>
        <v>0</v>
      </c>
      <c r="L149" s="280">
        <f>L150</f>
        <v>0</v>
      </c>
    </row>
    <row r="150" spans="1:12" ht="14.25" hidden="1">
      <c r="A150" s="279">
        <v>2</v>
      </c>
      <c r="B150" s="275">
        <v>7</v>
      </c>
      <c r="C150" s="279">
        <v>2</v>
      </c>
      <c r="D150" s="275">
        <v>2</v>
      </c>
      <c r="E150" s="276">
        <v>1</v>
      </c>
      <c r="F150" s="278"/>
      <c r="G150" s="277" t="s">
        <v>112</v>
      </c>
      <c r="H150" s="325">
        <v>118</v>
      </c>
      <c r="I150" s="280">
        <f>SUM(I151)</f>
        <v>0</v>
      </c>
      <c r="J150" s="280">
        <f>SUM(J151)</f>
        <v>0</v>
      </c>
      <c r="K150" s="280">
        <f>SUM(K151)</f>
        <v>0</v>
      </c>
      <c r="L150" s="280">
        <f>SUM(L151)</f>
        <v>0</v>
      </c>
    </row>
    <row r="151" spans="1:12" ht="14.25" hidden="1">
      <c r="A151" s="279">
        <v>2</v>
      </c>
      <c r="B151" s="275">
        <v>7</v>
      </c>
      <c r="C151" s="279">
        <v>2</v>
      </c>
      <c r="D151" s="275">
        <v>2</v>
      </c>
      <c r="E151" s="276">
        <v>1</v>
      </c>
      <c r="F151" s="278">
        <v>1</v>
      </c>
      <c r="G151" s="277" t="s">
        <v>112</v>
      </c>
      <c r="H151" s="325">
        <v>119</v>
      </c>
      <c r="I151" s="282"/>
      <c r="J151" s="282"/>
      <c r="K151" s="282"/>
      <c r="L151" s="282"/>
    </row>
    <row r="152" spans="1:12" ht="14.25" hidden="1">
      <c r="A152" s="279">
        <v>2</v>
      </c>
      <c r="B152" s="275">
        <v>7</v>
      </c>
      <c r="C152" s="279">
        <v>3</v>
      </c>
      <c r="D152" s="275"/>
      <c r="E152" s="276"/>
      <c r="F152" s="278"/>
      <c r="G152" s="277" t="s">
        <v>113</v>
      </c>
      <c r="H152" s="325">
        <v>120</v>
      </c>
      <c r="I152" s="280">
        <f aca="true" t="shared" si="13" ref="I152:L153">I153</f>
        <v>0</v>
      </c>
      <c r="J152" s="306">
        <f t="shared" si="13"/>
        <v>0</v>
      </c>
      <c r="K152" s="280">
        <f t="shared" si="13"/>
        <v>0</v>
      </c>
      <c r="L152" s="268">
        <f t="shared" si="13"/>
        <v>0</v>
      </c>
    </row>
    <row r="153" spans="1:12" ht="14.25" hidden="1">
      <c r="A153" s="289">
        <v>2</v>
      </c>
      <c r="B153" s="297">
        <v>7</v>
      </c>
      <c r="C153" s="330">
        <v>3</v>
      </c>
      <c r="D153" s="297">
        <v>1</v>
      </c>
      <c r="E153" s="298"/>
      <c r="F153" s="299"/>
      <c r="G153" s="300" t="s">
        <v>113</v>
      </c>
      <c r="H153" s="325">
        <v>121</v>
      </c>
      <c r="I153" s="321">
        <f t="shared" si="13"/>
        <v>0</v>
      </c>
      <c r="J153" s="320">
        <f t="shared" si="13"/>
        <v>0</v>
      </c>
      <c r="K153" s="321">
        <f t="shared" si="13"/>
        <v>0</v>
      </c>
      <c r="L153" s="294">
        <f t="shared" si="13"/>
        <v>0</v>
      </c>
    </row>
    <row r="154" spans="1:12" ht="14.25" hidden="1">
      <c r="A154" s="279">
        <v>2</v>
      </c>
      <c r="B154" s="275">
        <v>7</v>
      </c>
      <c r="C154" s="279">
        <v>3</v>
      </c>
      <c r="D154" s="275">
        <v>1</v>
      </c>
      <c r="E154" s="276">
        <v>1</v>
      </c>
      <c r="F154" s="278"/>
      <c r="G154" s="277" t="s">
        <v>113</v>
      </c>
      <c r="H154" s="325">
        <v>122</v>
      </c>
      <c r="I154" s="280">
        <f>SUM(I155:I156)</f>
        <v>0</v>
      </c>
      <c r="J154" s="306">
        <f>SUM(J155:J156)</f>
        <v>0</v>
      </c>
      <c r="K154" s="280">
        <f>SUM(K155:K156)</f>
        <v>0</v>
      </c>
      <c r="L154" s="268">
        <f>SUM(L155:L156)</f>
        <v>0</v>
      </c>
    </row>
    <row r="155" spans="1:12" ht="14.25" hidden="1">
      <c r="A155" s="296">
        <v>2</v>
      </c>
      <c r="B155" s="272">
        <v>7</v>
      </c>
      <c r="C155" s="296">
        <v>3</v>
      </c>
      <c r="D155" s="272">
        <v>1</v>
      </c>
      <c r="E155" s="270">
        <v>1</v>
      </c>
      <c r="F155" s="273">
        <v>1</v>
      </c>
      <c r="G155" s="271" t="s">
        <v>114</v>
      </c>
      <c r="H155" s="325">
        <v>123</v>
      </c>
      <c r="I155" s="329"/>
      <c r="J155" s="329"/>
      <c r="K155" s="329"/>
      <c r="L155" s="329"/>
    </row>
    <row r="156" spans="1:12" ht="14.25" hidden="1">
      <c r="A156" s="279">
        <v>2</v>
      </c>
      <c r="B156" s="275">
        <v>7</v>
      </c>
      <c r="C156" s="279">
        <v>3</v>
      </c>
      <c r="D156" s="275">
        <v>1</v>
      </c>
      <c r="E156" s="276">
        <v>1</v>
      </c>
      <c r="F156" s="278">
        <v>2</v>
      </c>
      <c r="G156" s="277" t="s">
        <v>115</v>
      </c>
      <c r="H156" s="325">
        <v>124</v>
      </c>
      <c r="I156" s="282"/>
      <c r="J156" s="283"/>
      <c r="K156" s="283"/>
      <c r="L156" s="283"/>
    </row>
    <row r="157" spans="1:12" ht="14.25" hidden="1">
      <c r="A157" s="310">
        <v>2</v>
      </c>
      <c r="B157" s="310">
        <v>8</v>
      </c>
      <c r="C157" s="264"/>
      <c r="D157" s="285"/>
      <c r="E157" s="269"/>
      <c r="F157" s="331"/>
      <c r="G157" s="274" t="s">
        <v>116</v>
      </c>
      <c r="H157" s="325">
        <v>125</v>
      </c>
      <c r="I157" s="287">
        <f>I158</f>
        <v>0</v>
      </c>
      <c r="J157" s="307">
        <f>J158</f>
        <v>0</v>
      </c>
      <c r="K157" s="287">
        <f>K158</f>
        <v>0</v>
      </c>
      <c r="L157" s="286">
        <f>L158</f>
        <v>0</v>
      </c>
    </row>
    <row r="158" spans="1:12" ht="14.25" hidden="1">
      <c r="A158" s="289">
        <v>2</v>
      </c>
      <c r="B158" s="289">
        <v>8</v>
      </c>
      <c r="C158" s="289">
        <v>1</v>
      </c>
      <c r="D158" s="290"/>
      <c r="E158" s="291"/>
      <c r="F158" s="293"/>
      <c r="G158" s="271" t="s">
        <v>116</v>
      </c>
      <c r="H158" s="325">
        <v>126</v>
      </c>
      <c r="I158" s="287">
        <f>I159+I164</f>
        <v>0</v>
      </c>
      <c r="J158" s="307">
        <f>J159+J164</f>
        <v>0</v>
      </c>
      <c r="K158" s="287">
        <f>K159+K164</f>
        <v>0</v>
      </c>
      <c r="L158" s="286">
        <f>L159+L164</f>
        <v>0</v>
      </c>
    </row>
    <row r="159" spans="1:12" ht="14.25" hidden="1">
      <c r="A159" s="279">
        <v>2</v>
      </c>
      <c r="B159" s="275">
        <v>8</v>
      </c>
      <c r="C159" s="277">
        <v>1</v>
      </c>
      <c r="D159" s="275">
        <v>1</v>
      </c>
      <c r="E159" s="276"/>
      <c r="F159" s="278"/>
      <c r="G159" s="277" t="s">
        <v>117</v>
      </c>
      <c r="H159" s="325">
        <v>127</v>
      </c>
      <c r="I159" s="280">
        <f>I160</f>
        <v>0</v>
      </c>
      <c r="J159" s="306">
        <f>J160</f>
        <v>0</v>
      </c>
      <c r="K159" s="280">
        <f>K160</f>
        <v>0</v>
      </c>
      <c r="L159" s="268">
        <f>L160</f>
        <v>0</v>
      </c>
    </row>
    <row r="160" spans="1:12" ht="14.25" hidden="1">
      <c r="A160" s="279">
        <v>2</v>
      </c>
      <c r="B160" s="275">
        <v>8</v>
      </c>
      <c r="C160" s="271">
        <v>1</v>
      </c>
      <c r="D160" s="272">
        <v>1</v>
      </c>
      <c r="E160" s="270">
        <v>1</v>
      </c>
      <c r="F160" s="273"/>
      <c r="G160" s="277" t="s">
        <v>117</v>
      </c>
      <c r="H160" s="325">
        <v>128</v>
      </c>
      <c r="I160" s="287">
        <f>SUM(I161:I163)</f>
        <v>0</v>
      </c>
      <c r="J160" s="287">
        <f>SUM(J161:J163)</f>
        <v>0</v>
      </c>
      <c r="K160" s="287">
        <f>SUM(K161:K163)</f>
        <v>0</v>
      </c>
      <c r="L160" s="287">
        <f>SUM(L161:L163)</f>
        <v>0</v>
      </c>
    </row>
    <row r="161" spans="1:12" ht="14.25" hidden="1">
      <c r="A161" s="275">
        <v>2</v>
      </c>
      <c r="B161" s="272">
        <v>8</v>
      </c>
      <c r="C161" s="277">
        <v>1</v>
      </c>
      <c r="D161" s="275">
        <v>1</v>
      </c>
      <c r="E161" s="276">
        <v>1</v>
      </c>
      <c r="F161" s="278">
        <v>1</v>
      </c>
      <c r="G161" s="277" t="s">
        <v>118</v>
      </c>
      <c r="H161" s="325">
        <v>129</v>
      </c>
      <c r="I161" s="282"/>
      <c r="J161" s="282"/>
      <c r="K161" s="282"/>
      <c r="L161" s="282"/>
    </row>
    <row r="162" spans="1:12" ht="26.25" hidden="1">
      <c r="A162" s="289">
        <v>2</v>
      </c>
      <c r="B162" s="297">
        <v>8</v>
      </c>
      <c r="C162" s="300">
        <v>1</v>
      </c>
      <c r="D162" s="297">
        <v>1</v>
      </c>
      <c r="E162" s="298">
        <v>1</v>
      </c>
      <c r="F162" s="299">
        <v>2</v>
      </c>
      <c r="G162" s="300" t="s">
        <v>119</v>
      </c>
      <c r="H162" s="325">
        <v>130</v>
      </c>
      <c r="I162" s="332"/>
      <c r="J162" s="332"/>
      <c r="K162" s="332"/>
      <c r="L162" s="332"/>
    </row>
    <row r="163" spans="1:12" ht="14.25" hidden="1">
      <c r="A163" s="289">
        <v>2</v>
      </c>
      <c r="B163" s="297">
        <v>8</v>
      </c>
      <c r="C163" s="300">
        <v>1</v>
      </c>
      <c r="D163" s="297">
        <v>1</v>
      </c>
      <c r="E163" s="298">
        <v>1</v>
      </c>
      <c r="F163" s="299">
        <v>3</v>
      </c>
      <c r="G163" s="300" t="s">
        <v>120</v>
      </c>
      <c r="H163" s="325">
        <v>131</v>
      </c>
      <c r="I163" s="332"/>
      <c r="J163" s="333"/>
      <c r="K163" s="332"/>
      <c r="L163" s="301"/>
    </row>
    <row r="164" spans="1:12" ht="14.25" hidden="1">
      <c r="A164" s="279">
        <v>2</v>
      </c>
      <c r="B164" s="275">
        <v>8</v>
      </c>
      <c r="C164" s="277">
        <v>1</v>
      </c>
      <c r="D164" s="275">
        <v>2</v>
      </c>
      <c r="E164" s="276"/>
      <c r="F164" s="278"/>
      <c r="G164" s="277" t="s">
        <v>121</v>
      </c>
      <c r="H164" s="325">
        <v>132</v>
      </c>
      <c r="I164" s="280">
        <f aca="true" t="shared" si="14" ref="I164:L165">I165</f>
        <v>0</v>
      </c>
      <c r="J164" s="306">
        <f t="shared" si="14"/>
        <v>0</v>
      </c>
      <c r="K164" s="280">
        <f t="shared" si="14"/>
        <v>0</v>
      </c>
      <c r="L164" s="268">
        <f t="shared" si="14"/>
        <v>0</v>
      </c>
    </row>
    <row r="165" spans="1:12" ht="14.25" hidden="1">
      <c r="A165" s="279">
        <v>2</v>
      </c>
      <c r="B165" s="275">
        <v>8</v>
      </c>
      <c r="C165" s="277">
        <v>1</v>
      </c>
      <c r="D165" s="275">
        <v>2</v>
      </c>
      <c r="E165" s="276">
        <v>1</v>
      </c>
      <c r="F165" s="278"/>
      <c r="G165" s="277" t="s">
        <v>121</v>
      </c>
      <c r="H165" s="325">
        <v>133</v>
      </c>
      <c r="I165" s="280">
        <f t="shared" si="14"/>
        <v>0</v>
      </c>
      <c r="J165" s="306">
        <f t="shared" si="14"/>
        <v>0</v>
      </c>
      <c r="K165" s="280">
        <f t="shared" si="14"/>
        <v>0</v>
      </c>
      <c r="L165" s="268">
        <f t="shared" si="14"/>
        <v>0</v>
      </c>
    </row>
    <row r="166" spans="1:12" ht="14.25" hidden="1">
      <c r="A166" s="289">
        <v>2</v>
      </c>
      <c r="B166" s="290">
        <v>8</v>
      </c>
      <c r="C166" s="292">
        <v>1</v>
      </c>
      <c r="D166" s="290">
        <v>2</v>
      </c>
      <c r="E166" s="291">
        <v>1</v>
      </c>
      <c r="F166" s="293">
        <v>1</v>
      </c>
      <c r="G166" s="277" t="s">
        <v>121</v>
      </c>
      <c r="H166" s="325">
        <v>134</v>
      </c>
      <c r="I166" s="334"/>
      <c r="J166" s="283"/>
      <c r="K166" s="283"/>
      <c r="L166" s="283"/>
    </row>
    <row r="167" spans="1:12" ht="39" hidden="1">
      <c r="A167" s="310">
        <v>2</v>
      </c>
      <c r="B167" s="264">
        <v>9</v>
      </c>
      <c r="C167" s="266"/>
      <c r="D167" s="264"/>
      <c r="E167" s="265"/>
      <c r="F167" s="267"/>
      <c r="G167" s="266" t="s">
        <v>122</v>
      </c>
      <c r="H167" s="325">
        <v>135</v>
      </c>
      <c r="I167" s="280">
        <f>I168+I172</f>
        <v>0</v>
      </c>
      <c r="J167" s="306">
        <f>J168+J172</f>
        <v>0</v>
      </c>
      <c r="K167" s="280">
        <f>K168+K172</f>
        <v>0</v>
      </c>
      <c r="L167" s="268">
        <f>L168+L172</f>
        <v>0</v>
      </c>
    </row>
    <row r="168" spans="1:12" ht="39" hidden="1">
      <c r="A168" s="279">
        <v>2</v>
      </c>
      <c r="B168" s="275">
        <v>9</v>
      </c>
      <c r="C168" s="277">
        <v>1</v>
      </c>
      <c r="D168" s="275"/>
      <c r="E168" s="276"/>
      <c r="F168" s="278"/>
      <c r="G168" s="277" t="s">
        <v>123</v>
      </c>
      <c r="H168" s="325">
        <v>136</v>
      </c>
      <c r="I168" s="280">
        <f aca="true" t="shared" si="15" ref="I168:L170">I169</f>
        <v>0</v>
      </c>
      <c r="J168" s="306">
        <f t="shared" si="15"/>
        <v>0</v>
      </c>
      <c r="K168" s="280">
        <f t="shared" si="15"/>
        <v>0</v>
      </c>
      <c r="L168" s="268">
        <f t="shared" si="15"/>
        <v>0</v>
      </c>
    </row>
    <row r="169" spans="1:12" ht="39" hidden="1">
      <c r="A169" s="296">
        <v>2</v>
      </c>
      <c r="B169" s="272">
        <v>9</v>
      </c>
      <c r="C169" s="271">
        <v>1</v>
      </c>
      <c r="D169" s="272">
        <v>1</v>
      </c>
      <c r="E169" s="270"/>
      <c r="F169" s="273"/>
      <c r="G169" s="277" t="s">
        <v>124</v>
      </c>
      <c r="H169" s="325">
        <v>137</v>
      </c>
      <c r="I169" s="287">
        <f t="shared" si="15"/>
        <v>0</v>
      </c>
      <c r="J169" s="307">
        <f t="shared" si="15"/>
        <v>0</v>
      </c>
      <c r="K169" s="287">
        <f t="shared" si="15"/>
        <v>0</v>
      </c>
      <c r="L169" s="286">
        <f t="shared" si="15"/>
        <v>0</v>
      </c>
    </row>
    <row r="170" spans="1:12" ht="39" hidden="1">
      <c r="A170" s="279">
        <v>2</v>
      </c>
      <c r="B170" s="275">
        <v>9</v>
      </c>
      <c r="C170" s="279">
        <v>1</v>
      </c>
      <c r="D170" s="275">
        <v>1</v>
      </c>
      <c r="E170" s="276">
        <v>1</v>
      </c>
      <c r="F170" s="278"/>
      <c r="G170" s="277" t="s">
        <v>124</v>
      </c>
      <c r="H170" s="325">
        <v>138</v>
      </c>
      <c r="I170" s="280">
        <f t="shared" si="15"/>
        <v>0</v>
      </c>
      <c r="J170" s="306">
        <f t="shared" si="15"/>
        <v>0</v>
      </c>
      <c r="K170" s="280">
        <f t="shared" si="15"/>
        <v>0</v>
      </c>
      <c r="L170" s="268">
        <f t="shared" si="15"/>
        <v>0</v>
      </c>
    </row>
    <row r="171" spans="1:12" ht="39" hidden="1">
      <c r="A171" s="296">
        <v>2</v>
      </c>
      <c r="B171" s="272">
        <v>9</v>
      </c>
      <c r="C171" s="272">
        <v>1</v>
      </c>
      <c r="D171" s="272">
        <v>1</v>
      </c>
      <c r="E171" s="270">
        <v>1</v>
      </c>
      <c r="F171" s="273">
        <v>1</v>
      </c>
      <c r="G171" s="277" t="s">
        <v>124</v>
      </c>
      <c r="H171" s="325">
        <v>139</v>
      </c>
      <c r="I171" s="329"/>
      <c r="J171" s="329"/>
      <c r="K171" s="329"/>
      <c r="L171" s="329"/>
    </row>
    <row r="172" spans="1:12" ht="39" hidden="1">
      <c r="A172" s="279">
        <v>2</v>
      </c>
      <c r="B172" s="275">
        <v>9</v>
      </c>
      <c r="C172" s="275">
        <v>2</v>
      </c>
      <c r="D172" s="275"/>
      <c r="E172" s="276"/>
      <c r="F172" s="278"/>
      <c r="G172" s="277" t="s">
        <v>125</v>
      </c>
      <c r="H172" s="325">
        <v>140</v>
      </c>
      <c r="I172" s="280">
        <f>SUM(I173+I178)</f>
        <v>0</v>
      </c>
      <c r="J172" s="280">
        <f>SUM(J173+J178)</f>
        <v>0</v>
      </c>
      <c r="K172" s="280">
        <f>SUM(K173+K178)</f>
        <v>0</v>
      </c>
      <c r="L172" s="280">
        <f>SUM(L173+L178)</f>
        <v>0</v>
      </c>
    </row>
    <row r="173" spans="1:12" ht="39" hidden="1">
      <c r="A173" s="279">
        <v>2</v>
      </c>
      <c r="B173" s="275">
        <v>9</v>
      </c>
      <c r="C173" s="275">
        <v>2</v>
      </c>
      <c r="D173" s="272">
        <v>1</v>
      </c>
      <c r="E173" s="270"/>
      <c r="F173" s="273"/>
      <c r="G173" s="271" t="s">
        <v>126</v>
      </c>
      <c r="H173" s="325">
        <v>141</v>
      </c>
      <c r="I173" s="287">
        <f>I174</f>
        <v>0</v>
      </c>
      <c r="J173" s="307">
        <f>J174</f>
        <v>0</v>
      </c>
      <c r="K173" s="287">
        <f>K174</f>
        <v>0</v>
      </c>
      <c r="L173" s="286">
        <f>L174</f>
        <v>0</v>
      </c>
    </row>
    <row r="174" spans="1:12" ht="39" hidden="1">
      <c r="A174" s="296">
        <v>2</v>
      </c>
      <c r="B174" s="272">
        <v>9</v>
      </c>
      <c r="C174" s="272">
        <v>2</v>
      </c>
      <c r="D174" s="275">
        <v>1</v>
      </c>
      <c r="E174" s="276">
        <v>1</v>
      </c>
      <c r="F174" s="278"/>
      <c r="G174" s="271" t="s">
        <v>126</v>
      </c>
      <c r="H174" s="325">
        <v>142</v>
      </c>
      <c r="I174" s="280">
        <f>SUM(I175:I177)</f>
        <v>0</v>
      </c>
      <c r="J174" s="306">
        <f>SUM(J175:J177)</f>
        <v>0</v>
      </c>
      <c r="K174" s="280">
        <f>SUM(K175:K177)</f>
        <v>0</v>
      </c>
      <c r="L174" s="268">
        <f>SUM(L175:L177)</f>
        <v>0</v>
      </c>
    </row>
    <row r="175" spans="1:12" ht="52.5" hidden="1">
      <c r="A175" s="289">
        <v>2</v>
      </c>
      <c r="B175" s="297">
        <v>9</v>
      </c>
      <c r="C175" s="297">
        <v>2</v>
      </c>
      <c r="D175" s="297">
        <v>1</v>
      </c>
      <c r="E175" s="298">
        <v>1</v>
      </c>
      <c r="F175" s="299">
        <v>1</v>
      </c>
      <c r="G175" s="271" t="s">
        <v>127</v>
      </c>
      <c r="H175" s="325">
        <v>143</v>
      </c>
      <c r="I175" s="332"/>
      <c r="J175" s="281"/>
      <c r="K175" s="281"/>
      <c r="L175" s="281"/>
    </row>
    <row r="176" spans="1:12" ht="52.5" hidden="1">
      <c r="A176" s="279">
        <v>2</v>
      </c>
      <c r="B176" s="275">
        <v>9</v>
      </c>
      <c r="C176" s="275">
        <v>2</v>
      </c>
      <c r="D176" s="275">
        <v>1</v>
      </c>
      <c r="E176" s="276">
        <v>1</v>
      </c>
      <c r="F176" s="278">
        <v>2</v>
      </c>
      <c r="G176" s="271" t="s">
        <v>128</v>
      </c>
      <c r="H176" s="325">
        <v>144</v>
      </c>
      <c r="I176" s="282"/>
      <c r="J176" s="335"/>
      <c r="K176" s="335"/>
      <c r="L176" s="335"/>
    </row>
    <row r="177" spans="1:12" ht="52.5" hidden="1">
      <c r="A177" s="279">
        <v>2</v>
      </c>
      <c r="B177" s="275">
        <v>9</v>
      </c>
      <c r="C177" s="275">
        <v>2</v>
      </c>
      <c r="D177" s="275">
        <v>1</v>
      </c>
      <c r="E177" s="276">
        <v>1</v>
      </c>
      <c r="F177" s="278">
        <v>3</v>
      </c>
      <c r="G177" s="271" t="s">
        <v>129</v>
      </c>
      <c r="H177" s="325">
        <v>145</v>
      </c>
      <c r="I177" s="282"/>
      <c r="J177" s="282"/>
      <c r="K177" s="282"/>
      <c r="L177" s="282"/>
    </row>
    <row r="178" spans="1:12" ht="39" hidden="1">
      <c r="A178" s="336">
        <v>2</v>
      </c>
      <c r="B178" s="336">
        <v>9</v>
      </c>
      <c r="C178" s="336">
        <v>2</v>
      </c>
      <c r="D178" s="336">
        <v>2</v>
      </c>
      <c r="E178" s="336"/>
      <c r="F178" s="336"/>
      <c r="G178" s="277" t="s">
        <v>130</v>
      </c>
      <c r="H178" s="325">
        <v>146</v>
      </c>
      <c r="I178" s="280">
        <f>I179</f>
        <v>0</v>
      </c>
      <c r="J178" s="306">
        <f>J179</f>
        <v>0</v>
      </c>
      <c r="K178" s="280">
        <f>K179</f>
        <v>0</v>
      </c>
      <c r="L178" s="268">
        <f>L179</f>
        <v>0</v>
      </c>
    </row>
    <row r="179" spans="1:12" ht="39" hidden="1">
      <c r="A179" s="279">
        <v>2</v>
      </c>
      <c r="B179" s="275">
        <v>9</v>
      </c>
      <c r="C179" s="275">
        <v>2</v>
      </c>
      <c r="D179" s="275">
        <v>2</v>
      </c>
      <c r="E179" s="276">
        <v>1</v>
      </c>
      <c r="F179" s="278"/>
      <c r="G179" s="271" t="s">
        <v>131</v>
      </c>
      <c r="H179" s="325">
        <v>147</v>
      </c>
      <c r="I179" s="287">
        <f>SUM(I180:I182)</f>
        <v>0</v>
      </c>
      <c r="J179" s="287">
        <f>SUM(J180:J182)</f>
        <v>0</v>
      </c>
      <c r="K179" s="287">
        <f>SUM(K180:K182)</f>
        <v>0</v>
      </c>
      <c r="L179" s="287">
        <f>SUM(L180:L182)</f>
        <v>0</v>
      </c>
    </row>
    <row r="180" spans="1:12" ht="52.5" hidden="1">
      <c r="A180" s="279">
        <v>2</v>
      </c>
      <c r="B180" s="275">
        <v>9</v>
      </c>
      <c r="C180" s="275">
        <v>2</v>
      </c>
      <c r="D180" s="275">
        <v>2</v>
      </c>
      <c r="E180" s="275">
        <v>1</v>
      </c>
      <c r="F180" s="278">
        <v>1</v>
      </c>
      <c r="G180" s="337" t="s">
        <v>132</v>
      </c>
      <c r="H180" s="325">
        <v>148</v>
      </c>
      <c r="I180" s="282"/>
      <c r="J180" s="281"/>
      <c r="K180" s="281"/>
      <c r="L180" s="281"/>
    </row>
    <row r="181" spans="1:12" ht="52.5" hidden="1">
      <c r="A181" s="290">
        <v>2</v>
      </c>
      <c r="B181" s="292">
        <v>9</v>
      </c>
      <c r="C181" s="290">
        <v>2</v>
      </c>
      <c r="D181" s="291">
        <v>2</v>
      </c>
      <c r="E181" s="291">
        <v>1</v>
      </c>
      <c r="F181" s="293">
        <v>2</v>
      </c>
      <c r="G181" s="292" t="s">
        <v>133</v>
      </c>
      <c r="H181" s="325">
        <v>149</v>
      </c>
      <c r="I181" s="281"/>
      <c r="J181" s="283"/>
      <c r="K181" s="283"/>
      <c r="L181" s="283"/>
    </row>
    <row r="182" spans="1:12" ht="52.5" hidden="1">
      <c r="A182" s="275">
        <v>2</v>
      </c>
      <c r="B182" s="300">
        <v>9</v>
      </c>
      <c r="C182" s="297">
        <v>2</v>
      </c>
      <c r="D182" s="298">
        <v>2</v>
      </c>
      <c r="E182" s="298">
        <v>1</v>
      </c>
      <c r="F182" s="299">
        <v>3</v>
      </c>
      <c r="G182" s="300" t="s">
        <v>134</v>
      </c>
      <c r="H182" s="325">
        <v>150</v>
      </c>
      <c r="I182" s="335"/>
      <c r="J182" s="335"/>
      <c r="K182" s="335"/>
      <c r="L182" s="335"/>
    </row>
    <row r="183" spans="1:12" ht="78.75" hidden="1">
      <c r="A183" s="264">
        <v>3</v>
      </c>
      <c r="B183" s="266"/>
      <c r="C183" s="264"/>
      <c r="D183" s="265"/>
      <c r="E183" s="265"/>
      <c r="F183" s="267"/>
      <c r="G183" s="315" t="s">
        <v>135</v>
      </c>
      <c r="H183" s="325">
        <v>151</v>
      </c>
      <c r="I183" s="268">
        <f>SUM(I184+I237+I302)</f>
        <v>0</v>
      </c>
      <c r="J183" s="306">
        <f>SUM(J184+J237+J302)</f>
        <v>0</v>
      </c>
      <c r="K183" s="280">
        <f>SUM(K184+K237+K302)</f>
        <v>0</v>
      </c>
      <c r="L183" s="268">
        <f>SUM(L184+L237+L302)</f>
        <v>0</v>
      </c>
    </row>
    <row r="184" spans="1:12" ht="26.25" hidden="1">
      <c r="A184" s="310">
        <v>3</v>
      </c>
      <c r="B184" s="264">
        <v>1</v>
      </c>
      <c r="C184" s="285"/>
      <c r="D184" s="269"/>
      <c r="E184" s="269"/>
      <c r="F184" s="331"/>
      <c r="G184" s="305" t="s">
        <v>136</v>
      </c>
      <c r="H184" s="325">
        <v>152</v>
      </c>
      <c r="I184" s="268">
        <f>SUM(I185+I208+I215+I227+I231)</f>
        <v>0</v>
      </c>
      <c r="J184" s="286">
        <f>SUM(J185+J208+J215+J227+J231)</f>
        <v>0</v>
      </c>
      <c r="K184" s="286">
        <f>SUM(K185+K208+K215+K227+K231)</f>
        <v>0</v>
      </c>
      <c r="L184" s="286">
        <f>SUM(L185+L208+L215+L227+L231)</f>
        <v>0</v>
      </c>
    </row>
    <row r="185" spans="1:12" ht="26.25" hidden="1">
      <c r="A185" s="272">
        <v>3</v>
      </c>
      <c r="B185" s="271">
        <v>1</v>
      </c>
      <c r="C185" s="272">
        <v>1</v>
      </c>
      <c r="D185" s="270"/>
      <c r="E185" s="270"/>
      <c r="F185" s="338"/>
      <c r="G185" s="279" t="s">
        <v>137</v>
      </c>
      <c r="H185" s="325">
        <v>153</v>
      </c>
      <c r="I185" s="286">
        <f>SUM(I186+I189+I194+I200+I205)</f>
        <v>0</v>
      </c>
      <c r="J185" s="286">
        <f>SUM(J186+J189+J194+J200+J205)</f>
        <v>0</v>
      </c>
      <c r="K185" s="286">
        <f>SUM(K186+K189+K194+K200+K205)</f>
        <v>0</v>
      </c>
      <c r="L185" s="286">
        <f>SUM(L186+L189+L194+L200+L205)</f>
        <v>0</v>
      </c>
    </row>
    <row r="186" spans="1:12" ht="14.25" hidden="1">
      <c r="A186" s="275">
        <v>3</v>
      </c>
      <c r="B186" s="277">
        <v>1</v>
      </c>
      <c r="C186" s="275">
        <v>1</v>
      </c>
      <c r="D186" s="276">
        <v>1</v>
      </c>
      <c r="E186" s="276"/>
      <c r="F186" s="339"/>
      <c r="G186" s="279" t="s">
        <v>138</v>
      </c>
      <c r="H186" s="325">
        <v>154</v>
      </c>
      <c r="I186" s="268">
        <f aca="true" t="shared" si="16" ref="I186:L187">I187</f>
        <v>0</v>
      </c>
      <c r="J186" s="307">
        <f t="shared" si="16"/>
        <v>0</v>
      </c>
      <c r="K186" s="287">
        <f t="shared" si="16"/>
        <v>0</v>
      </c>
      <c r="L186" s="286">
        <f t="shared" si="16"/>
        <v>0</v>
      </c>
    </row>
    <row r="187" spans="1:12" ht="14.25" hidden="1">
      <c r="A187" s="275">
        <v>3</v>
      </c>
      <c r="B187" s="277">
        <v>1</v>
      </c>
      <c r="C187" s="275">
        <v>1</v>
      </c>
      <c r="D187" s="276">
        <v>1</v>
      </c>
      <c r="E187" s="276">
        <v>1</v>
      </c>
      <c r="F187" s="311"/>
      <c r="G187" s="279" t="s">
        <v>138</v>
      </c>
      <c r="H187" s="325">
        <v>155</v>
      </c>
      <c r="I187" s="286">
        <f t="shared" si="16"/>
        <v>0</v>
      </c>
      <c r="J187" s="268">
        <f t="shared" si="16"/>
        <v>0</v>
      </c>
      <c r="K187" s="268">
        <f t="shared" si="16"/>
        <v>0</v>
      </c>
      <c r="L187" s="268">
        <f t="shared" si="16"/>
        <v>0</v>
      </c>
    </row>
    <row r="188" spans="1:12" ht="14.25" hidden="1">
      <c r="A188" s="275">
        <v>3</v>
      </c>
      <c r="B188" s="277">
        <v>1</v>
      </c>
      <c r="C188" s="275">
        <v>1</v>
      </c>
      <c r="D188" s="276">
        <v>1</v>
      </c>
      <c r="E188" s="276">
        <v>1</v>
      </c>
      <c r="F188" s="311">
        <v>1</v>
      </c>
      <c r="G188" s="279" t="s">
        <v>138</v>
      </c>
      <c r="H188" s="325">
        <v>156</v>
      </c>
      <c r="I188" s="283"/>
      <c r="J188" s="283"/>
      <c r="K188" s="283"/>
      <c r="L188" s="283"/>
    </row>
    <row r="189" spans="1:12" ht="14.25" hidden="1">
      <c r="A189" s="272">
        <v>3</v>
      </c>
      <c r="B189" s="270">
        <v>1</v>
      </c>
      <c r="C189" s="270">
        <v>1</v>
      </c>
      <c r="D189" s="270">
        <v>2</v>
      </c>
      <c r="E189" s="270"/>
      <c r="F189" s="273"/>
      <c r="G189" s="271" t="s">
        <v>139</v>
      </c>
      <c r="H189" s="325">
        <v>157</v>
      </c>
      <c r="I189" s="286">
        <f>I190</f>
        <v>0</v>
      </c>
      <c r="J189" s="307">
        <f>J190</f>
        <v>0</v>
      </c>
      <c r="K189" s="287">
        <f>K190</f>
        <v>0</v>
      </c>
      <c r="L189" s="286">
        <f>L190</f>
        <v>0</v>
      </c>
    </row>
    <row r="190" spans="1:12" ht="14.25" hidden="1">
      <c r="A190" s="275">
        <v>3</v>
      </c>
      <c r="B190" s="276">
        <v>1</v>
      </c>
      <c r="C190" s="276">
        <v>1</v>
      </c>
      <c r="D190" s="276">
        <v>2</v>
      </c>
      <c r="E190" s="276">
        <v>1</v>
      </c>
      <c r="F190" s="278"/>
      <c r="G190" s="271" t="s">
        <v>139</v>
      </c>
      <c r="H190" s="325">
        <v>158</v>
      </c>
      <c r="I190" s="268">
        <f>SUM(I191:I193)</f>
        <v>0</v>
      </c>
      <c r="J190" s="306">
        <f>SUM(J191:J193)</f>
        <v>0</v>
      </c>
      <c r="K190" s="280">
        <f>SUM(K191:K193)</f>
        <v>0</v>
      </c>
      <c r="L190" s="268">
        <f>SUM(L191:L193)</f>
        <v>0</v>
      </c>
    </row>
    <row r="191" spans="1:12" ht="14.25" hidden="1">
      <c r="A191" s="272">
        <v>3</v>
      </c>
      <c r="B191" s="270">
        <v>1</v>
      </c>
      <c r="C191" s="270">
        <v>1</v>
      </c>
      <c r="D191" s="270">
        <v>2</v>
      </c>
      <c r="E191" s="270">
        <v>1</v>
      </c>
      <c r="F191" s="273">
        <v>1</v>
      </c>
      <c r="G191" s="271" t="s">
        <v>140</v>
      </c>
      <c r="H191" s="325">
        <v>159</v>
      </c>
      <c r="I191" s="281"/>
      <c r="J191" s="281"/>
      <c r="K191" s="281"/>
      <c r="L191" s="335"/>
    </row>
    <row r="192" spans="1:12" ht="14.25" hidden="1">
      <c r="A192" s="275">
        <v>3</v>
      </c>
      <c r="B192" s="276">
        <v>1</v>
      </c>
      <c r="C192" s="276">
        <v>1</v>
      </c>
      <c r="D192" s="276">
        <v>2</v>
      </c>
      <c r="E192" s="276">
        <v>1</v>
      </c>
      <c r="F192" s="278">
        <v>2</v>
      </c>
      <c r="G192" s="277" t="s">
        <v>141</v>
      </c>
      <c r="H192" s="325">
        <v>160</v>
      </c>
      <c r="I192" s="283"/>
      <c r="J192" s="283"/>
      <c r="K192" s="283"/>
      <c r="L192" s="283"/>
    </row>
    <row r="193" spans="1:12" ht="26.25" hidden="1">
      <c r="A193" s="272">
        <v>3</v>
      </c>
      <c r="B193" s="270">
        <v>1</v>
      </c>
      <c r="C193" s="270">
        <v>1</v>
      </c>
      <c r="D193" s="270">
        <v>2</v>
      </c>
      <c r="E193" s="270">
        <v>1</v>
      </c>
      <c r="F193" s="273">
        <v>3</v>
      </c>
      <c r="G193" s="271" t="s">
        <v>142</v>
      </c>
      <c r="H193" s="325">
        <v>161</v>
      </c>
      <c r="I193" s="281"/>
      <c r="J193" s="281"/>
      <c r="K193" s="281"/>
      <c r="L193" s="335"/>
    </row>
    <row r="194" spans="1:12" ht="14.25" hidden="1">
      <c r="A194" s="275">
        <v>3</v>
      </c>
      <c r="B194" s="276">
        <v>1</v>
      </c>
      <c r="C194" s="276">
        <v>1</v>
      </c>
      <c r="D194" s="276">
        <v>3</v>
      </c>
      <c r="E194" s="276"/>
      <c r="F194" s="278"/>
      <c r="G194" s="277" t="s">
        <v>143</v>
      </c>
      <c r="H194" s="325">
        <v>162</v>
      </c>
      <c r="I194" s="268">
        <f>I195</f>
        <v>0</v>
      </c>
      <c r="J194" s="306">
        <f>J195</f>
        <v>0</v>
      </c>
      <c r="K194" s="280">
        <f>K195</f>
        <v>0</v>
      </c>
      <c r="L194" s="268">
        <f>L195</f>
        <v>0</v>
      </c>
    </row>
    <row r="195" spans="1:12" ht="14.25" hidden="1">
      <c r="A195" s="275">
        <v>3</v>
      </c>
      <c r="B195" s="276">
        <v>1</v>
      </c>
      <c r="C195" s="276">
        <v>1</v>
      </c>
      <c r="D195" s="276">
        <v>3</v>
      </c>
      <c r="E195" s="276">
        <v>1</v>
      </c>
      <c r="F195" s="278"/>
      <c r="G195" s="277" t="s">
        <v>143</v>
      </c>
      <c r="H195" s="325">
        <v>163</v>
      </c>
      <c r="I195" s="268">
        <f>SUM(I196:I199)</f>
        <v>0</v>
      </c>
      <c r="J195" s="268">
        <f>SUM(J196:J199)</f>
        <v>0</v>
      </c>
      <c r="K195" s="268">
        <f>SUM(K196:K199)</f>
        <v>0</v>
      </c>
      <c r="L195" s="268">
        <f>SUM(L196:L199)</f>
        <v>0</v>
      </c>
    </row>
    <row r="196" spans="1:12" ht="14.25" hidden="1">
      <c r="A196" s="275">
        <v>3</v>
      </c>
      <c r="B196" s="276">
        <v>1</v>
      </c>
      <c r="C196" s="276">
        <v>1</v>
      </c>
      <c r="D196" s="276">
        <v>3</v>
      </c>
      <c r="E196" s="276">
        <v>1</v>
      </c>
      <c r="F196" s="278">
        <v>1</v>
      </c>
      <c r="G196" s="277" t="s">
        <v>144</v>
      </c>
      <c r="H196" s="325">
        <v>164</v>
      </c>
      <c r="I196" s="283"/>
      <c r="J196" s="283"/>
      <c r="K196" s="283"/>
      <c r="L196" s="335"/>
    </row>
    <row r="197" spans="1:12" ht="14.25" hidden="1">
      <c r="A197" s="275">
        <v>3</v>
      </c>
      <c r="B197" s="276">
        <v>1</v>
      </c>
      <c r="C197" s="276">
        <v>1</v>
      </c>
      <c r="D197" s="276">
        <v>3</v>
      </c>
      <c r="E197" s="276">
        <v>1</v>
      </c>
      <c r="F197" s="278">
        <v>2</v>
      </c>
      <c r="G197" s="277" t="s">
        <v>145</v>
      </c>
      <c r="H197" s="325">
        <v>165</v>
      </c>
      <c r="I197" s="281"/>
      <c r="J197" s="283"/>
      <c r="K197" s="283"/>
      <c r="L197" s="283"/>
    </row>
    <row r="198" spans="1:12" ht="14.25" hidden="1">
      <c r="A198" s="275">
        <v>3</v>
      </c>
      <c r="B198" s="276">
        <v>1</v>
      </c>
      <c r="C198" s="276">
        <v>1</v>
      </c>
      <c r="D198" s="276">
        <v>3</v>
      </c>
      <c r="E198" s="276">
        <v>1</v>
      </c>
      <c r="F198" s="278">
        <v>3</v>
      </c>
      <c r="G198" s="279" t="s">
        <v>146</v>
      </c>
      <c r="H198" s="325">
        <v>166</v>
      </c>
      <c r="I198" s="281"/>
      <c r="J198" s="301"/>
      <c r="K198" s="301"/>
      <c r="L198" s="301"/>
    </row>
    <row r="199" spans="1:12" ht="27" hidden="1">
      <c r="A199" s="290">
        <v>3</v>
      </c>
      <c r="B199" s="291">
        <v>1</v>
      </c>
      <c r="C199" s="291">
        <v>1</v>
      </c>
      <c r="D199" s="291">
        <v>3</v>
      </c>
      <c r="E199" s="291">
        <v>1</v>
      </c>
      <c r="F199" s="293">
        <v>4</v>
      </c>
      <c r="G199" s="326" t="s">
        <v>147</v>
      </c>
      <c r="H199" s="325">
        <v>167</v>
      </c>
      <c r="I199" s="340"/>
      <c r="J199" s="341"/>
      <c r="K199" s="283"/>
      <c r="L199" s="283"/>
    </row>
    <row r="200" spans="1:12" ht="14.25" hidden="1">
      <c r="A200" s="290">
        <v>3</v>
      </c>
      <c r="B200" s="291">
        <v>1</v>
      </c>
      <c r="C200" s="291">
        <v>1</v>
      </c>
      <c r="D200" s="291">
        <v>4</v>
      </c>
      <c r="E200" s="291"/>
      <c r="F200" s="293"/>
      <c r="G200" s="292" t="s">
        <v>148</v>
      </c>
      <c r="H200" s="325">
        <v>168</v>
      </c>
      <c r="I200" s="268">
        <f>I201</f>
        <v>0</v>
      </c>
      <c r="J200" s="308">
        <f>J201</f>
        <v>0</v>
      </c>
      <c r="K200" s="309">
        <f>K201</f>
        <v>0</v>
      </c>
      <c r="L200" s="288">
        <f>L201</f>
        <v>0</v>
      </c>
    </row>
    <row r="201" spans="1:12" ht="14.25" hidden="1">
      <c r="A201" s="275">
        <v>3</v>
      </c>
      <c r="B201" s="276">
        <v>1</v>
      </c>
      <c r="C201" s="276">
        <v>1</v>
      </c>
      <c r="D201" s="276">
        <v>4</v>
      </c>
      <c r="E201" s="276">
        <v>1</v>
      </c>
      <c r="F201" s="278"/>
      <c r="G201" s="292" t="s">
        <v>148</v>
      </c>
      <c r="H201" s="325">
        <v>169</v>
      </c>
      <c r="I201" s="286">
        <f>SUM(I202:I204)</f>
        <v>0</v>
      </c>
      <c r="J201" s="306">
        <f>SUM(J202:J204)</f>
        <v>0</v>
      </c>
      <c r="K201" s="280">
        <f>SUM(K202:K204)</f>
        <v>0</v>
      </c>
      <c r="L201" s="268">
        <f>SUM(L202:L204)</f>
        <v>0</v>
      </c>
    </row>
    <row r="202" spans="1:12" ht="14.25" hidden="1">
      <c r="A202" s="275">
        <v>3</v>
      </c>
      <c r="B202" s="276">
        <v>1</v>
      </c>
      <c r="C202" s="276">
        <v>1</v>
      </c>
      <c r="D202" s="276">
        <v>4</v>
      </c>
      <c r="E202" s="276">
        <v>1</v>
      </c>
      <c r="F202" s="278">
        <v>1</v>
      </c>
      <c r="G202" s="277" t="s">
        <v>149</v>
      </c>
      <c r="H202" s="325">
        <v>170</v>
      </c>
      <c r="I202" s="283"/>
      <c r="J202" s="283"/>
      <c r="K202" s="283"/>
      <c r="L202" s="335"/>
    </row>
    <row r="203" spans="1:12" ht="26.25" hidden="1">
      <c r="A203" s="272">
        <v>3</v>
      </c>
      <c r="B203" s="270">
        <v>1</v>
      </c>
      <c r="C203" s="270">
        <v>1</v>
      </c>
      <c r="D203" s="270">
        <v>4</v>
      </c>
      <c r="E203" s="270">
        <v>1</v>
      </c>
      <c r="F203" s="273">
        <v>2</v>
      </c>
      <c r="G203" s="271" t="s">
        <v>150</v>
      </c>
      <c r="H203" s="325">
        <v>171</v>
      </c>
      <c r="I203" s="281"/>
      <c r="J203" s="281"/>
      <c r="K203" s="282"/>
      <c r="L203" s="283"/>
    </row>
    <row r="204" spans="1:12" ht="14.25" hidden="1">
      <c r="A204" s="275">
        <v>3</v>
      </c>
      <c r="B204" s="276">
        <v>1</v>
      </c>
      <c r="C204" s="276">
        <v>1</v>
      </c>
      <c r="D204" s="276">
        <v>4</v>
      </c>
      <c r="E204" s="276">
        <v>1</v>
      </c>
      <c r="F204" s="278">
        <v>3</v>
      </c>
      <c r="G204" s="277" t="s">
        <v>151</v>
      </c>
      <c r="H204" s="325">
        <v>172</v>
      </c>
      <c r="I204" s="281"/>
      <c r="J204" s="281"/>
      <c r="K204" s="281"/>
      <c r="L204" s="283"/>
    </row>
    <row r="205" spans="1:12" ht="26.25" hidden="1">
      <c r="A205" s="275">
        <v>3</v>
      </c>
      <c r="B205" s="276">
        <v>1</v>
      </c>
      <c r="C205" s="276">
        <v>1</v>
      </c>
      <c r="D205" s="276">
        <v>5</v>
      </c>
      <c r="E205" s="276"/>
      <c r="F205" s="278"/>
      <c r="G205" s="277" t="s">
        <v>152</v>
      </c>
      <c r="H205" s="325">
        <v>173</v>
      </c>
      <c r="I205" s="268">
        <f aca="true" t="shared" si="17" ref="I205:L206">I206</f>
        <v>0</v>
      </c>
      <c r="J205" s="306">
        <f t="shared" si="17"/>
        <v>0</v>
      </c>
      <c r="K205" s="280">
        <f t="shared" si="17"/>
        <v>0</v>
      </c>
      <c r="L205" s="268">
        <f t="shared" si="17"/>
        <v>0</v>
      </c>
    </row>
    <row r="206" spans="1:12" ht="26.25" hidden="1">
      <c r="A206" s="290">
        <v>3</v>
      </c>
      <c r="B206" s="291">
        <v>1</v>
      </c>
      <c r="C206" s="291">
        <v>1</v>
      </c>
      <c r="D206" s="291">
        <v>5</v>
      </c>
      <c r="E206" s="291">
        <v>1</v>
      </c>
      <c r="F206" s="293"/>
      <c r="G206" s="277" t="s">
        <v>152</v>
      </c>
      <c r="H206" s="325">
        <v>174</v>
      </c>
      <c r="I206" s="280">
        <f t="shared" si="17"/>
        <v>0</v>
      </c>
      <c r="J206" s="280">
        <f t="shared" si="17"/>
        <v>0</v>
      </c>
      <c r="K206" s="280">
        <f t="shared" si="17"/>
        <v>0</v>
      </c>
      <c r="L206" s="280">
        <f t="shared" si="17"/>
        <v>0</v>
      </c>
    </row>
    <row r="207" spans="1:12" ht="26.25" hidden="1">
      <c r="A207" s="275">
        <v>3</v>
      </c>
      <c r="B207" s="276">
        <v>1</v>
      </c>
      <c r="C207" s="276">
        <v>1</v>
      </c>
      <c r="D207" s="276">
        <v>5</v>
      </c>
      <c r="E207" s="276">
        <v>1</v>
      </c>
      <c r="F207" s="278">
        <v>1</v>
      </c>
      <c r="G207" s="277" t="s">
        <v>152</v>
      </c>
      <c r="H207" s="325">
        <v>175</v>
      </c>
      <c r="I207" s="281"/>
      <c r="J207" s="283"/>
      <c r="K207" s="283"/>
      <c r="L207" s="283"/>
    </row>
    <row r="208" spans="1:12" ht="26.25" hidden="1">
      <c r="A208" s="290">
        <v>3</v>
      </c>
      <c r="B208" s="291">
        <v>1</v>
      </c>
      <c r="C208" s="291">
        <v>2</v>
      </c>
      <c r="D208" s="291"/>
      <c r="E208" s="291"/>
      <c r="F208" s="293"/>
      <c r="G208" s="292" t="s">
        <v>153</v>
      </c>
      <c r="H208" s="325">
        <v>176</v>
      </c>
      <c r="I208" s="268">
        <f aca="true" t="shared" si="18" ref="I208:L209">I209</f>
        <v>0</v>
      </c>
      <c r="J208" s="308">
        <f t="shared" si="18"/>
        <v>0</v>
      </c>
      <c r="K208" s="309">
        <f t="shared" si="18"/>
        <v>0</v>
      </c>
      <c r="L208" s="288">
        <f t="shared" si="18"/>
        <v>0</v>
      </c>
    </row>
    <row r="209" spans="1:12" ht="26.25" hidden="1">
      <c r="A209" s="275">
        <v>3</v>
      </c>
      <c r="B209" s="276">
        <v>1</v>
      </c>
      <c r="C209" s="276">
        <v>2</v>
      </c>
      <c r="D209" s="276">
        <v>1</v>
      </c>
      <c r="E209" s="276"/>
      <c r="F209" s="278"/>
      <c r="G209" s="292" t="s">
        <v>153</v>
      </c>
      <c r="H209" s="325">
        <v>177</v>
      </c>
      <c r="I209" s="286">
        <f t="shared" si="18"/>
        <v>0</v>
      </c>
      <c r="J209" s="306">
        <f t="shared" si="18"/>
        <v>0</v>
      </c>
      <c r="K209" s="280">
        <f t="shared" si="18"/>
        <v>0</v>
      </c>
      <c r="L209" s="268">
        <f t="shared" si="18"/>
        <v>0</v>
      </c>
    </row>
    <row r="210" spans="1:12" ht="26.25" hidden="1">
      <c r="A210" s="272">
        <v>3</v>
      </c>
      <c r="B210" s="270">
        <v>1</v>
      </c>
      <c r="C210" s="270">
        <v>2</v>
      </c>
      <c r="D210" s="270">
        <v>1</v>
      </c>
      <c r="E210" s="270">
        <v>1</v>
      </c>
      <c r="F210" s="273"/>
      <c r="G210" s="292" t="s">
        <v>153</v>
      </c>
      <c r="H210" s="325">
        <v>178</v>
      </c>
      <c r="I210" s="268">
        <f>SUM(I211:I214)</f>
        <v>0</v>
      </c>
      <c r="J210" s="307">
        <f>SUM(J211:J214)</f>
        <v>0</v>
      </c>
      <c r="K210" s="287">
        <f>SUM(K211:K214)</f>
        <v>0</v>
      </c>
      <c r="L210" s="286">
        <f>SUM(L211:L214)</f>
        <v>0</v>
      </c>
    </row>
    <row r="211" spans="1:12" ht="39" hidden="1">
      <c r="A211" s="275">
        <v>3</v>
      </c>
      <c r="B211" s="276">
        <v>1</v>
      </c>
      <c r="C211" s="276">
        <v>2</v>
      </c>
      <c r="D211" s="276">
        <v>1</v>
      </c>
      <c r="E211" s="276">
        <v>1</v>
      </c>
      <c r="F211" s="278">
        <v>2</v>
      </c>
      <c r="G211" s="277" t="s">
        <v>154</v>
      </c>
      <c r="H211" s="325">
        <v>179</v>
      </c>
      <c r="I211" s="283"/>
      <c r="J211" s="283"/>
      <c r="K211" s="283"/>
      <c r="L211" s="283"/>
    </row>
    <row r="212" spans="1:12" ht="14.25" hidden="1">
      <c r="A212" s="275">
        <v>3</v>
      </c>
      <c r="B212" s="276">
        <v>1</v>
      </c>
      <c r="C212" s="276">
        <v>2</v>
      </c>
      <c r="D212" s="275">
        <v>1</v>
      </c>
      <c r="E212" s="276">
        <v>1</v>
      </c>
      <c r="F212" s="278">
        <v>3</v>
      </c>
      <c r="G212" s="277" t="s">
        <v>155</v>
      </c>
      <c r="H212" s="325">
        <v>180</v>
      </c>
      <c r="I212" s="283"/>
      <c r="J212" s="283"/>
      <c r="K212" s="283"/>
      <c r="L212" s="283"/>
    </row>
    <row r="213" spans="1:12" ht="26.25" hidden="1">
      <c r="A213" s="275">
        <v>3</v>
      </c>
      <c r="B213" s="276">
        <v>1</v>
      </c>
      <c r="C213" s="276">
        <v>2</v>
      </c>
      <c r="D213" s="275">
        <v>1</v>
      </c>
      <c r="E213" s="276">
        <v>1</v>
      </c>
      <c r="F213" s="278">
        <v>4</v>
      </c>
      <c r="G213" s="277" t="s">
        <v>156</v>
      </c>
      <c r="H213" s="325">
        <v>181</v>
      </c>
      <c r="I213" s="283"/>
      <c r="J213" s="283"/>
      <c r="K213" s="283"/>
      <c r="L213" s="283"/>
    </row>
    <row r="214" spans="1:12" ht="26.25" hidden="1">
      <c r="A214" s="290">
        <v>3</v>
      </c>
      <c r="B214" s="298">
        <v>1</v>
      </c>
      <c r="C214" s="298">
        <v>2</v>
      </c>
      <c r="D214" s="297">
        <v>1</v>
      </c>
      <c r="E214" s="298">
        <v>1</v>
      </c>
      <c r="F214" s="299">
        <v>5</v>
      </c>
      <c r="G214" s="300" t="s">
        <v>157</v>
      </c>
      <c r="H214" s="325">
        <v>182</v>
      </c>
      <c r="I214" s="283"/>
      <c r="J214" s="283"/>
      <c r="K214" s="283"/>
      <c r="L214" s="335"/>
    </row>
    <row r="215" spans="1:12" ht="14.25" hidden="1">
      <c r="A215" s="275">
        <v>3</v>
      </c>
      <c r="B215" s="276">
        <v>1</v>
      </c>
      <c r="C215" s="276">
        <v>3</v>
      </c>
      <c r="D215" s="275"/>
      <c r="E215" s="276"/>
      <c r="F215" s="278"/>
      <c r="G215" s="277" t="s">
        <v>158</v>
      </c>
      <c r="H215" s="325">
        <v>183</v>
      </c>
      <c r="I215" s="268">
        <f>SUM(I216+I219)</f>
        <v>0</v>
      </c>
      <c r="J215" s="306">
        <f>SUM(J216+J219)</f>
        <v>0</v>
      </c>
      <c r="K215" s="280">
        <f>SUM(K216+K219)</f>
        <v>0</v>
      </c>
      <c r="L215" s="268">
        <f>SUM(L216+L219)</f>
        <v>0</v>
      </c>
    </row>
    <row r="216" spans="1:12" ht="26.25" hidden="1">
      <c r="A216" s="272">
        <v>3</v>
      </c>
      <c r="B216" s="270">
        <v>1</v>
      </c>
      <c r="C216" s="270">
        <v>3</v>
      </c>
      <c r="D216" s="272">
        <v>1</v>
      </c>
      <c r="E216" s="275"/>
      <c r="F216" s="273"/>
      <c r="G216" s="271" t="s">
        <v>159</v>
      </c>
      <c r="H216" s="325">
        <v>184</v>
      </c>
      <c r="I216" s="286">
        <f aca="true" t="shared" si="19" ref="I216:L217">I217</f>
        <v>0</v>
      </c>
      <c r="J216" s="307">
        <f t="shared" si="19"/>
        <v>0</v>
      </c>
      <c r="K216" s="287">
        <f t="shared" si="19"/>
        <v>0</v>
      </c>
      <c r="L216" s="286">
        <f t="shared" si="19"/>
        <v>0</v>
      </c>
    </row>
    <row r="217" spans="1:12" ht="26.25" hidden="1">
      <c r="A217" s="275">
        <v>3</v>
      </c>
      <c r="B217" s="276">
        <v>1</v>
      </c>
      <c r="C217" s="276">
        <v>3</v>
      </c>
      <c r="D217" s="275">
        <v>1</v>
      </c>
      <c r="E217" s="275">
        <v>1</v>
      </c>
      <c r="F217" s="278"/>
      <c r="G217" s="271" t="s">
        <v>159</v>
      </c>
      <c r="H217" s="325">
        <v>185</v>
      </c>
      <c r="I217" s="268">
        <f t="shared" si="19"/>
        <v>0</v>
      </c>
      <c r="J217" s="306">
        <f t="shared" si="19"/>
        <v>0</v>
      </c>
      <c r="K217" s="280">
        <f t="shared" si="19"/>
        <v>0</v>
      </c>
      <c r="L217" s="268">
        <f t="shared" si="19"/>
        <v>0</v>
      </c>
    </row>
    <row r="218" spans="1:12" ht="26.25" hidden="1">
      <c r="A218" s="275">
        <v>3</v>
      </c>
      <c r="B218" s="277">
        <v>1</v>
      </c>
      <c r="C218" s="275">
        <v>3</v>
      </c>
      <c r="D218" s="276">
        <v>1</v>
      </c>
      <c r="E218" s="276">
        <v>1</v>
      </c>
      <c r="F218" s="278">
        <v>1</v>
      </c>
      <c r="G218" s="271" t="s">
        <v>159</v>
      </c>
      <c r="H218" s="325">
        <v>186</v>
      </c>
      <c r="I218" s="335"/>
      <c r="J218" s="335"/>
      <c r="K218" s="335"/>
      <c r="L218" s="335"/>
    </row>
    <row r="219" spans="1:12" ht="14.25" hidden="1">
      <c r="A219" s="275">
        <v>3</v>
      </c>
      <c r="B219" s="277">
        <v>1</v>
      </c>
      <c r="C219" s="275">
        <v>3</v>
      </c>
      <c r="D219" s="276">
        <v>2</v>
      </c>
      <c r="E219" s="276"/>
      <c r="F219" s="278"/>
      <c r="G219" s="277" t="s">
        <v>160</v>
      </c>
      <c r="H219" s="325">
        <v>187</v>
      </c>
      <c r="I219" s="268">
        <f>I220</f>
        <v>0</v>
      </c>
      <c r="J219" s="306">
        <f>J220</f>
        <v>0</v>
      </c>
      <c r="K219" s="280">
        <f>K220</f>
        <v>0</v>
      </c>
      <c r="L219" s="268">
        <f>L220</f>
        <v>0</v>
      </c>
    </row>
    <row r="220" spans="1:12" ht="14.25" hidden="1">
      <c r="A220" s="272">
        <v>3</v>
      </c>
      <c r="B220" s="271">
        <v>1</v>
      </c>
      <c r="C220" s="272">
        <v>3</v>
      </c>
      <c r="D220" s="270">
        <v>2</v>
      </c>
      <c r="E220" s="270">
        <v>1</v>
      </c>
      <c r="F220" s="273"/>
      <c r="G220" s="277" t="s">
        <v>160</v>
      </c>
      <c r="H220" s="325">
        <v>188</v>
      </c>
      <c r="I220" s="268">
        <f>SUM(I221:I226)</f>
        <v>0</v>
      </c>
      <c r="J220" s="268">
        <f>SUM(J221:J226)</f>
        <v>0</v>
      </c>
      <c r="K220" s="268">
        <f>SUM(K221:K226)</f>
        <v>0</v>
      </c>
      <c r="L220" s="268">
        <f>SUM(L221:L226)</f>
        <v>0</v>
      </c>
    </row>
    <row r="221" spans="1:12" ht="14.25" hidden="1">
      <c r="A221" s="275">
        <v>3</v>
      </c>
      <c r="B221" s="277">
        <v>1</v>
      </c>
      <c r="C221" s="275">
        <v>3</v>
      </c>
      <c r="D221" s="276">
        <v>2</v>
      </c>
      <c r="E221" s="276">
        <v>1</v>
      </c>
      <c r="F221" s="278">
        <v>1</v>
      </c>
      <c r="G221" s="277" t="s">
        <v>161</v>
      </c>
      <c r="H221" s="325">
        <v>189</v>
      </c>
      <c r="I221" s="283"/>
      <c r="J221" s="283"/>
      <c r="K221" s="283"/>
      <c r="L221" s="335"/>
    </row>
    <row r="222" spans="1:12" ht="26.25" hidden="1">
      <c r="A222" s="275">
        <v>3</v>
      </c>
      <c r="B222" s="277">
        <v>1</v>
      </c>
      <c r="C222" s="275">
        <v>3</v>
      </c>
      <c r="D222" s="276">
        <v>2</v>
      </c>
      <c r="E222" s="276">
        <v>1</v>
      </c>
      <c r="F222" s="278">
        <v>2</v>
      </c>
      <c r="G222" s="277" t="s">
        <v>162</v>
      </c>
      <c r="H222" s="325">
        <v>190</v>
      </c>
      <c r="I222" s="283"/>
      <c r="J222" s="283"/>
      <c r="K222" s="283"/>
      <c r="L222" s="283"/>
    </row>
    <row r="223" spans="1:12" ht="14.25" hidden="1">
      <c r="A223" s="275">
        <v>3</v>
      </c>
      <c r="B223" s="277">
        <v>1</v>
      </c>
      <c r="C223" s="275">
        <v>3</v>
      </c>
      <c r="D223" s="276">
        <v>2</v>
      </c>
      <c r="E223" s="276">
        <v>1</v>
      </c>
      <c r="F223" s="278">
        <v>3</v>
      </c>
      <c r="G223" s="277" t="s">
        <v>163</v>
      </c>
      <c r="H223" s="325">
        <v>191</v>
      </c>
      <c r="I223" s="283"/>
      <c r="J223" s="283"/>
      <c r="K223" s="283"/>
      <c r="L223" s="283"/>
    </row>
    <row r="224" spans="1:12" ht="26.25" hidden="1">
      <c r="A224" s="275">
        <v>3</v>
      </c>
      <c r="B224" s="277">
        <v>1</v>
      </c>
      <c r="C224" s="275">
        <v>3</v>
      </c>
      <c r="D224" s="276">
        <v>2</v>
      </c>
      <c r="E224" s="276">
        <v>1</v>
      </c>
      <c r="F224" s="278">
        <v>4</v>
      </c>
      <c r="G224" s="277" t="s">
        <v>164</v>
      </c>
      <c r="H224" s="325">
        <v>192</v>
      </c>
      <c r="I224" s="283"/>
      <c r="J224" s="283"/>
      <c r="K224" s="283"/>
      <c r="L224" s="335"/>
    </row>
    <row r="225" spans="1:12" ht="14.25" hidden="1">
      <c r="A225" s="275">
        <v>3</v>
      </c>
      <c r="B225" s="277">
        <v>1</v>
      </c>
      <c r="C225" s="275">
        <v>3</v>
      </c>
      <c r="D225" s="276">
        <v>2</v>
      </c>
      <c r="E225" s="276">
        <v>1</v>
      </c>
      <c r="F225" s="278">
        <v>5</v>
      </c>
      <c r="G225" s="271" t="s">
        <v>165</v>
      </c>
      <c r="H225" s="325">
        <v>193</v>
      </c>
      <c r="I225" s="283"/>
      <c r="J225" s="283"/>
      <c r="K225" s="283"/>
      <c r="L225" s="283"/>
    </row>
    <row r="226" spans="1:12" ht="14.25" hidden="1">
      <c r="A226" s="275">
        <v>3</v>
      </c>
      <c r="B226" s="277">
        <v>1</v>
      </c>
      <c r="C226" s="275">
        <v>3</v>
      </c>
      <c r="D226" s="276">
        <v>2</v>
      </c>
      <c r="E226" s="276">
        <v>1</v>
      </c>
      <c r="F226" s="278">
        <v>6</v>
      </c>
      <c r="G226" s="271" t="s">
        <v>160</v>
      </c>
      <c r="H226" s="325">
        <v>194</v>
      </c>
      <c r="I226" s="283"/>
      <c r="J226" s="283"/>
      <c r="K226" s="283"/>
      <c r="L226" s="335"/>
    </row>
    <row r="227" spans="1:12" ht="26.25" hidden="1">
      <c r="A227" s="272">
        <v>3</v>
      </c>
      <c r="B227" s="270">
        <v>1</v>
      </c>
      <c r="C227" s="270">
        <v>4</v>
      </c>
      <c r="D227" s="270"/>
      <c r="E227" s="270"/>
      <c r="F227" s="273"/>
      <c r="G227" s="271" t="s">
        <v>166</v>
      </c>
      <c r="H227" s="325">
        <v>195</v>
      </c>
      <c r="I227" s="286">
        <f aca="true" t="shared" si="20" ref="I227:L229">I228</f>
        <v>0</v>
      </c>
      <c r="J227" s="307">
        <f t="shared" si="20"/>
        <v>0</v>
      </c>
      <c r="K227" s="287">
        <f t="shared" si="20"/>
        <v>0</v>
      </c>
      <c r="L227" s="287">
        <f t="shared" si="20"/>
        <v>0</v>
      </c>
    </row>
    <row r="228" spans="1:12" ht="26.25" hidden="1">
      <c r="A228" s="290">
        <v>3</v>
      </c>
      <c r="B228" s="298">
        <v>1</v>
      </c>
      <c r="C228" s="298">
        <v>4</v>
      </c>
      <c r="D228" s="298">
        <v>1</v>
      </c>
      <c r="E228" s="298"/>
      <c r="F228" s="299"/>
      <c r="G228" s="271" t="s">
        <v>166</v>
      </c>
      <c r="H228" s="325">
        <v>196</v>
      </c>
      <c r="I228" s="294">
        <f t="shared" si="20"/>
        <v>0</v>
      </c>
      <c r="J228" s="320">
        <f t="shared" si="20"/>
        <v>0</v>
      </c>
      <c r="K228" s="321">
        <f t="shared" si="20"/>
        <v>0</v>
      </c>
      <c r="L228" s="321">
        <f t="shared" si="20"/>
        <v>0</v>
      </c>
    </row>
    <row r="229" spans="1:12" ht="26.25" hidden="1">
      <c r="A229" s="275">
        <v>3</v>
      </c>
      <c r="B229" s="276">
        <v>1</v>
      </c>
      <c r="C229" s="276">
        <v>4</v>
      </c>
      <c r="D229" s="276">
        <v>1</v>
      </c>
      <c r="E229" s="276">
        <v>1</v>
      </c>
      <c r="F229" s="278"/>
      <c r="G229" s="271" t="s">
        <v>167</v>
      </c>
      <c r="H229" s="325">
        <v>197</v>
      </c>
      <c r="I229" s="268">
        <f t="shared" si="20"/>
        <v>0</v>
      </c>
      <c r="J229" s="306">
        <f t="shared" si="20"/>
        <v>0</v>
      </c>
      <c r="K229" s="280">
        <f t="shared" si="20"/>
        <v>0</v>
      </c>
      <c r="L229" s="280">
        <f t="shared" si="20"/>
        <v>0</v>
      </c>
    </row>
    <row r="230" spans="1:12" ht="26.25" hidden="1">
      <c r="A230" s="279">
        <v>3</v>
      </c>
      <c r="B230" s="275">
        <v>1</v>
      </c>
      <c r="C230" s="276">
        <v>4</v>
      </c>
      <c r="D230" s="276">
        <v>1</v>
      </c>
      <c r="E230" s="276">
        <v>1</v>
      </c>
      <c r="F230" s="278">
        <v>1</v>
      </c>
      <c r="G230" s="271" t="s">
        <v>167</v>
      </c>
      <c r="H230" s="325">
        <v>198</v>
      </c>
      <c r="I230" s="283"/>
      <c r="J230" s="283"/>
      <c r="K230" s="283"/>
      <c r="L230" s="283"/>
    </row>
    <row r="231" spans="1:12" ht="26.25" hidden="1">
      <c r="A231" s="279">
        <v>3</v>
      </c>
      <c r="B231" s="276">
        <v>1</v>
      </c>
      <c r="C231" s="276">
        <v>5</v>
      </c>
      <c r="D231" s="276"/>
      <c r="E231" s="276"/>
      <c r="F231" s="278"/>
      <c r="G231" s="277" t="s">
        <v>168</v>
      </c>
      <c r="H231" s="325">
        <v>199</v>
      </c>
      <c r="I231" s="268">
        <f aca="true" t="shared" si="21" ref="I231:L232">I232</f>
        <v>0</v>
      </c>
      <c r="J231" s="268">
        <f t="shared" si="21"/>
        <v>0</v>
      </c>
      <c r="K231" s="268">
        <f t="shared" si="21"/>
        <v>0</v>
      </c>
      <c r="L231" s="268">
        <f t="shared" si="21"/>
        <v>0</v>
      </c>
    </row>
    <row r="232" spans="1:12" ht="26.25" hidden="1">
      <c r="A232" s="279">
        <v>3</v>
      </c>
      <c r="B232" s="276">
        <v>1</v>
      </c>
      <c r="C232" s="276">
        <v>5</v>
      </c>
      <c r="D232" s="276">
        <v>1</v>
      </c>
      <c r="E232" s="276"/>
      <c r="F232" s="278"/>
      <c r="G232" s="277" t="s">
        <v>168</v>
      </c>
      <c r="H232" s="325">
        <v>200</v>
      </c>
      <c r="I232" s="268">
        <f t="shared" si="21"/>
        <v>0</v>
      </c>
      <c r="J232" s="268">
        <f t="shared" si="21"/>
        <v>0</v>
      </c>
      <c r="K232" s="268">
        <f t="shared" si="21"/>
        <v>0</v>
      </c>
      <c r="L232" s="268">
        <f t="shared" si="21"/>
        <v>0</v>
      </c>
    </row>
    <row r="233" spans="1:12" ht="26.25" hidden="1">
      <c r="A233" s="279">
        <v>3</v>
      </c>
      <c r="B233" s="276">
        <v>1</v>
      </c>
      <c r="C233" s="276">
        <v>5</v>
      </c>
      <c r="D233" s="276">
        <v>1</v>
      </c>
      <c r="E233" s="276">
        <v>1</v>
      </c>
      <c r="F233" s="278"/>
      <c r="G233" s="277" t="s">
        <v>168</v>
      </c>
      <c r="H233" s="325">
        <v>201</v>
      </c>
      <c r="I233" s="268">
        <f>SUM(I234:I236)</f>
        <v>0</v>
      </c>
      <c r="J233" s="268">
        <f>SUM(J234:J236)</f>
        <v>0</v>
      </c>
      <c r="K233" s="268">
        <f>SUM(K234:K236)</f>
        <v>0</v>
      </c>
      <c r="L233" s="268">
        <f>SUM(L234:L236)</f>
        <v>0</v>
      </c>
    </row>
    <row r="234" spans="1:12" ht="14.25" hidden="1">
      <c r="A234" s="279">
        <v>3</v>
      </c>
      <c r="B234" s="276">
        <v>1</v>
      </c>
      <c r="C234" s="276">
        <v>5</v>
      </c>
      <c r="D234" s="276">
        <v>1</v>
      </c>
      <c r="E234" s="276">
        <v>1</v>
      </c>
      <c r="F234" s="278">
        <v>1</v>
      </c>
      <c r="G234" s="337" t="s">
        <v>169</v>
      </c>
      <c r="H234" s="325">
        <v>202</v>
      </c>
      <c r="I234" s="283"/>
      <c r="J234" s="283"/>
      <c r="K234" s="283"/>
      <c r="L234" s="283"/>
    </row>
    <row r="235" spans="1:12" ht="14.25" hidden="1">
      <c r="A235" s="279">
        <v>3</v>
      </c>
      <c r="B235" s="276">
        <v>1</v>
      </c>
      <c r="C235" s="276">
        <v>5</v>
      </c>
      <c r="D235" s="276">
        <v>1</v>
      </c>
      <c r="E235" s="276">
        <v>1</v>
      </c>
      <c r="F235" s="278">
        <v>2</v>
      </c>
      <c r="G235" s="337" t="s">
        <v>170</v>
      </c>
      <c r="H235" s="325">
        <v>203</v>
      </c>
      <c r="I235" s="283"/>
      <c r="J235" s="283"/>
      <c r="K235" s="283"/>
      <c r="L235" s="283"/>
    </row>
    <row r="236" spans="1:12" ht="26.25" hidden="1">
      <c r="A236" s="279">
        <v>3</v>
      </c>
      <c r="B236" s="276">
        <v>1</v>
      </c>
      <c r="C236" s="276">
        <v>5</v>
      </c>
      <c r="D236" s="276">
        <v>1</v>
      </c>
      <c r="E236" s="276">
        <v>1</v>
      </c>
      <c r="F236" s="278">
        <v>3</v>
      </c>
      <c r="G236" s="337" t="s">
        <v>171</v>
      </c>
      <c r="H236" s="325">
        <v>204</v>
      </c>
      <c r="I236" s="283"/>
      <c r="J236" s="283"/>
      <c r="K236" s="283"/>
      <c r="L236" s="283"/>
    </row>
    <row r="237" spans="1:12" ht="39" hidden="1">
      <c r="A237" s="264">
        <v>3</v>
      </c>
      <c r="B237" s="265">
        <v>2</v>
      </c>
      <c r="C237" s="265"/>
      <c r="D237" s="265"/>
      <c r="E237" s="265"/>
      <c r="F237" s="267"/>
      <c r="G237" s="266" t="s">
        <v>172</v>
      </c>
      <c r="H237" s="325">
        <v>205</v>
      </c>
      <c r="I237" s="268">
        <f>SUM(I238+I270)</f>
        <v>0</v>
      </c>
      <c r="J237" s="306">
        <f>SUM(J238+J270)</f>
        <v>0</v>
      </c>
      <c r="K237" s="280">
        <f>SUM(K238+K270)</f>
        <v>0</v>
      </c>
      <c r="L237" s="280">
        <f>SUM(L238+L270)</f>
        <v>0</v>
      </c>
    </row>
    <row r="238" spans="1:12" ht="26.25" hidden="1">
      <c r="A238" s="290">
        <v>3</v>
      </c>
      <c r="B238" s="297">
        <v>2</v>
      </c>
      <c r="C238" s="298">
        <v>1</v>
      </c>
      <c r="D238" s="298"/>
      <c r="E238" s="298"/>
      <c r="F238" s="299"/>
      <c r="G238" s="300" t="s">
        <v>173</v>
      </c>
      <c r="H238" s="325">
        <v>206</v>
      </c>
      <c r="I238" s="294">
        <f>SUM(I239+I248+I252+I256+I260+I263+I266)</f>
        <v>0</v>
      </c>
      <c r="J238" s="320">
        <f>SUM(J239+J248+J252+J256+J260+J263+J266)</f>
        <v>0</v>
      </c>
      <c r="K238" s="321">
        <f>SUM(K239+K248+K252+K256+K260+K263+K266)</f>
        <v>0</v>
      </c>
      <c r="L238" s="321">
        <f>SUM(L239+L248+L252+L256+L260+L263+L266)</f>
        <v>0</v>
      </c>
    </row>
    <row r="239" spans="1:12" ht="14.25" hidden="1">
      <c r="A239" s="275">
        <v>3</v>
      </c>
      <c r="B239" s="276">
        <v>2</v>
      </c>
      <c r="C239" s="276">
        <v>1</v>
      </c>
      <c r="D239" s="276">
        <v>1</v>
      </c>
      <c r="E239" s="276"/>
      <c r="F239" s="278"/>
      <c r="G239" s="277" t="s">
        <v>174</v>
      </c>
      <c r="H239" s="325">
        <v>207</v>
      </c>
      <c r="I239" s="294">
        <f>I240+I242+I245</f>
        <v>0</v>
      </c>
      <c r="J239" s="294">
        <f>J240+J242+J245</f>
        <v>0</v>
      </c>
      <c r="K239" s="294">
        <f>K240+K242+K245</f>
        <v>0</v>
      </c>
      <c r="L239" s="294">
        <f>L240+L242+L245</f>
        <v>0</v>
      </c>
    </row>
    <row r="240" spans="1:12" ht="14.25" hidden="1">
      <c r="A240" s="275">
        <v>3</v>
      </c>
      <c r="B240" s="275">
        <v>2</v>
      </c>
      <c r="C240" s="276">
        <v>1</v>
      </c>
      <c r="D240" s="276">
        <v>1</v>
      </c>
      <c r="E240" s="276">
        <v>1</v>
      </c>
      <c r="F240" s="278"/>
      <c r="G240" s="277" t="s">
        <v>175</v>
      </c>
      <c r="H240" s="325">
        <v>208</v>
      </c>
      <c r="I240" s="268">
        <f>SUM(I241:I241)</f>
        <v>0</v>
      </c>
      <c r="J240" s="306">
        <f>SUM(J241:J241)</f>
        <v>0</v>
      </c>
      <c r="K240" s="280">
        <f>SUM(K241:K241)</f>
        <v>0</v>
      </c>
      <c r="L240" s="280">
        <f>SUM(L241:L241)</f>
        <v>0</v>
      </c>
    </row>
    <row r="241" spans="1:12" ht="14.25" hidden="1">
      <c r="A241" s="290">
        <v>3</v>
      </c>
      <c r="B241" s="290">
        <v>2</v>
      </c>
      <c r="C241" s="298">
        <v>1</v>
      </c>
      <c r="D241" s="298">
        <v>1</v>
      </c>
      <c r="E241" s="298">
        <v>1</v>
      </c>
      <c r="F241" s="299">
        <v>1</v>
      </c>
      <c r="G241" s="300" t="s">
        <v>175</v>
      </c>
      <c r="H241" s="325">
        <v>209</v>
      </c>
      <c r="I241" s="283"/>
      <c r="J241" s="283"/>
      <c r="K241" s="283"/>
      <c r="L241" s="283"/>
    </row>
    <row r="242" spans="1:12" ht="14.25" hidden="1">
      <c r="A242" s="290">
        <v>3</v>
      </c>
      <c r="B242" s="298">
        <v>2</v>
      </c>
      <c r="C242" s="298">
        <v>1</v>
      </c>
      <c r="D242" s="298">
        <v>1</v>
      </c>
      <c r="E242" s="298">
        <v>2</v>
      </c>
      <c r="F242" s="299"/>
      <c r="G242" s="300" t="s">
        <v>176</v>
      </c>
      <c r="H242" s="325">
        <v>210</v>
      </c>
      <c r="I242" s="268">
        <f>SUM(I243:I244)</f>
        <v>0</v>
      </c>
      <c r="J242" s="268">
        <f>SUM(J243:J244)</f>
        <v>0</v>
      </c>
      <c r="K242" s="268">
        <f>SUM(K243:K244)</f>
        <v>0</v>
      </c>
      <c r="L242" s="268">
        <f>SUM(L243:L244)</f>
        <v>0</v>
      </c>
    </row>
    <row r="243" spans="1:12" ht="14.25" hidden="1">
      <c r="A243" s="290">
        <v>3</v>
      </c>
      <c r="B243" s="298">
        <v>2</v>
      </c>
      <c r="C243" s="298">
        <v>1</v>
      </c>
      <c r="D243" s="298">
        <v>1</v>
      </c>
      <c r="E243" s="298">
        <v>2</v>
      </c>
      <c r="F243" s="299">
        <v>1</v>
      </c>
      <c r="G243" s="300" t="s">
        <v>177</v>
      </c>
      <c r="H243" s="325">
        <v>211</v>
      </c>
      <c r="I243" s="283"/>
      <c r="J243" s="283"/>
      <c r="K243" s="283"/>
      <c r="L243" s="283"/>
    </row>
    <row r="244" spans="1:12" ht="14.25" hidden="1">
      <c r="A244" s="290">
        <v>3</v>
      </c>
      <c r="B244" s="298">
        <v>2</v>
      </c>
      <c r="C244" s="298">
        <v>1</v>
      </c>
      <c r="D244" s="298">
        <v>1</v>
      </c>
      <c r="E244" s="298">
        <v>2</v>
      </c>
      <c r="F244" s="299">
        <v>2</v>
      </c>
      <c r="G244" s="300" t="s">
        <v>178</v>
      </c>
      <c r="H244" s="325">
        <v>212</v>
      </c>
      <c r="I244" s="283"/>
      <c r="J244" s="283"/>
      <c r="K244" s="283"/>
      <c r="L244" s="283"/>
    </row>
    <row r="245" spans="1:12" ht="14.25" hidden="1">
      <c r="A245" s="290">
        <v>3</v>
      </c>
      <c r="B245" s="298">
        <v>2</v>
      </c>
      <c r="C245" s="298">
        <v>1</v>
      </c>
      <c r="D245" s="298">
        <v>1</v>
      </c>
      <c r="E245" s="298">
        <v>3</v>
      </c>
      <c r="F245" s="342"/>
      <c r="G245" s="300" t="s">
        <v>179</v>
      </c>
      <c r="H245" s="325">
        <v>213</v>
      </c>
      <c r="I245" s="268">
        <f>SUM(I246:I247)</f>
        <v>0</v>
      </c>
      <c r="J245" s="268">
        <f>SUM(J246:J247)</f>
        <v>0</v>
      </c>
      <c r="K245" s="268">
        <f>SUM(K246:K247)</f>
        <v>0</v>
      </c>
      <c r="L245" s="268">
        <f>SUM(L246:L247)</f>
        <v>0</v>
      </c>
    </row>
    <row r="246" spans="1:12" ht="14.25" hidden="1">
      <c r="A246" s="290">
        <v>3</v>
      </c>
      <c r="B246" s="298">
        <v>2</v>
      </c>
      <c r="C246" s="298">
        <v>1</v>
      </c>
      <c r="D246" s="298">
        <v>1</v>
      </c>
      <c r="E246" s="298">
        <v>3</v>
      </c>
      <c r="F246" s="299">
        <v>1</v>
      </c>
      <c r="G246" s="300" t="s">
        <v>180</v>
      </c>
      <c r="H246" s="325">
        <v>214</v>
      </c>
      <c r="I246" s="283"/>
      <c r="J246" s="283"/>
      <c r="K246" s="283"/>
      <c r="L246" s="283"/>
    </row>
    <row r="247" spans="1:12" ht="14.25" hidden="1">
      <c r="A247" s="290">
        <v>3</v>
      </c>
      <c r="B247" s="298">
        <v>2</v>
      </c>
      <c r="C247" s="298">
        <v>1</v>
      </c>
      <c r="D247" s="298">
        <v>1</v>
      </c>
      <c r="E247" s="298">
        <v>3</v>
      </c>
      <c r="F247" s="299">
        <v>2</v>
      </c>
      <c r="G247" s="300" t="s">
        <v>181</v>
      </c>
      <c r="H247" s="325">
        <v>215</v>
      </c>
      <c r="I247" s="283"/>
      <c r="J247" s="283"/>
      <c r="K247" s="283"/>
      <c r="L247" s="283"/>
    </row>
    <row r="248" spans="1:12" ht="14.25" hidden="1">
      <c r="A248" s="275">
        <v>3</v>
      </c>
      <c r="B248" s="276">
        <v>2</v>
      </c>
      <c r="C248" s="276">
        <v>1</v>
      </c>
      <c r="D248" s="276">
        <v>2</v>
      </c>
      <c r="E248" s="276"/>
      <c r="F248" s="278"/>
      <c r="G248" s="277" t="s">
        <v>182</v>
      </c>
      <c r="H248" s="325">
        <v>216</v>
      </c>
      <c r="I248" s="268">
        <f>I249</f>
        <v>0</v>
      </c>
      <c r="J248" s="268">
        <f>J249</f>
        <v>0</v>
      </c>
      <c r="K248" s="268">
        <f>K249</f>
        <v>0</v>
      </c>
      <c r="L248" s="268">
        <f>L249</f>
        <v>0</v>
      </c>
    </row>
    <row r="249" spans="1:12" ht="14.25" hidden="1">
      <c r="A249" s="275">
        <v>3</v>
      </c>
      <c r="B249" s="276">
        <v>2</v>
      </c>
      <c r="C249" s="276">
        <v>1</v>
      </c>
      <c r="D249" s="276">
        <v>2</v>
      </c>
      <c r="E249" s="276">
        <v>1</v>
      </c>
      <c r="F249" s="278"/>
      <c r="G249" s="277" t="s">
        <v>182</v>
      </c>
      <c r="H249" s="325">
        <v>217</v>
      </c>
      <c r="I249" s="268">
        <f>SUM(I250:I251)</f>
        <v>0</v>
      </c>
      <c r="J249" s="306">
        <f>SUM(J250:J251)</f>
        <v>0</v>
      </c>
      <c r="K249" s="280">
        <f>SUM(K250:K251)</f>
        <v>0</v>
      </c>
      <c r="L249" s="280">
        <f>SUM(L250:L251)</f>
        <v>0</v>
      </c>
    </row>
    <row r="250" spans="1:12" ht="26.25" hidden="1">
      <c r="A250" s="290">
        <v>3</v>
      </c>
      <c r="B250" s="297">
        <v>2</v>
      </c>
      <c r="C250" s="298">
        <v>1</v>
      </c>
      <c r="D250" s="298">
        <v>2</v>
      </c>
      <c r="E250" s="298">
        <v>1</v>
      </c>
      <c r="F250" s="299">
        <v>1</v>
      </c>
      <c r="G250" s="300" t="s">
        <v>183</v>
      </c>
      <c r="H250" s="325">
        <v>218</v>
      </c>
      <c r="I250" s="283"/>
      <c r="J250" s="283"/>
      <c r="K250" s="283"/>
      <c r="L250" s="283"/>
    </row>
    <row r="251" spans="1:12" ht="26.25" hidden="1">
      <c r="A251" s="275">
        <v>3</v>
      </c>
      <c r="B251" s="276">
        <v>2</v>
      </c>
      <c r="C251" s="276">
        <v>1</v>
      </c>
      <c r="D251" s="276">
        <v>2</v>
      </c>
      <c r="E251" s="276">
        <v>1</v>
      </c>
      <c r="F251" s="278">
        <v>2</v>
      </c>
      <c r="G251" s="277" t="s">
        <v>184</v>
      </c>
      <c r="H251" s="325">
        <v>219</v>
      </c>
      <c r="I251" s="283"/>
      <c r="J251" s="283"/>
      <c r="K251" s="283"/>
      <c r="L251" s="283"/>
    </row>
    <row r="252" spans="1:12" ht="26.25" hidden="1">
      <c r="A252" s="272">
        <v>3</v>
      </c>
      <c r="B252" s="270">
        <v>2</v>
      </c>
      <c r="C252" s="270">
        <v>1</v>
      </c>
      <c r="D252" s="270">
        <v>3</v>
      </c>
      <c r="E252" s="270"/>
      <c r="F252" s="273"/>
      <c r="G252" s="271" t="s">
        <v>185</v>
      </c>
      <c r="H252" s="325">
        <v>220</v>
      </c>
      <c r="I252" s="286">
        <f>I253</f>
        <v>0</v>
      </c>
      <c r="J252" s="307">
        <f>J253</f>
        <v>0</v>
      </c>
      <c r="K252" s="287">
        <f>K253</f>
        <v>0</v>
      </c>
      <c r="L252" s="287">
        <f>L253</f>
        <v>0</v>
      </c>
    </row>
    <row r="253" spans="1:12" ht="26.25" hidden="1">
      <c r="A253" s="275">
        <v>3</v>
      </c>
      <c r="B253" s="276">
        <v>2</v>
      </c>
      <c r="C253" s="276">
        <v>1</v>
      </c>
      <c r="D253" s="276">
        <v>3</v>
      </c>
      <c r="E253" s="276">
        <v>1</v>
      </c>
      <c r="F253" s="278"/>
      <c r="G253" s="271" t="s">
        <v>185</v>
      </c>
      <c r="H253" s="325">
        <v>221</v>
      </c>
      <c r="I253" s="268">
        <f>I254+I255</f>
        <v>0</v>
      </c>
      <c r="J253" s="268">
        <f>J254+J255</f>
        <v>0</v>
      </c>
      <c r="K253" s="268">
        <f>K254+K255</f>
        <v>0</v>
      </c>
      <c r="L253" s="268">
        <f>L254+L255</f>
        <v>0</v>
      </c>
    </row>
    <row r="254" spans="1:12" ht="26.25" hidden="1">
      <c r="A254" s="275">
        <v>3</v>
      </c>
      <c r="B254" s="276">
        <v>2</v>
      </c>
      <c r="C254" s="276">
        <v>1</v>
      </c>
      <c r="D254" s="276">
        <v>3</v>
      </c>
      <c r="E254" s="276">
        <v>1</v>
      </c>
      <c r="F254" s="278">
        <v>1</v>
      </c>
      <c r="G254" s="277" t="s">
        <v>186</v>
      </c>
      <c r="H254" s="325">
        <v>222</v>
      </c>
      <c r="I254" s="283"/>
      <c r="J254" s="283"/>
      <c r="K254" s="283"/>
      <c r="L254" s="283"/>
    </row>
    <row r="255" spans="1:12" ht="26.25" hidden="1">
      <c r="A255" s="275">
        <v>3</v>
      </c>
      <c r="B255" s="276">
        <v>2</v>
      </c>
      <c r="C255" s="276">
        <v>1</v>
      </c>
      <c r="D255" s="276">
        <v>3</v>
      </c>
      <c r="E255" s="276">
        <v>1</v>
      </c>
      <c r="F255" s="278">
        <v>2</v>
      </c>
      <c r="G255" s="277" t="s">
        <v>187</v>
      </c>
      <c r="H255" s="325">
        <v>223</v>
      </c>
      <c r="I255" s="335"/>
      <c r="J255" s="332"/>
      <c r="K255" s="335"/>
      <c r="L255" s="335"/>
    </row>
    <row r="256" spans="1:12" ht="14.25" hidden="1">
      <c r="A256" s="275">
        <v>3</v>
      </c>
      <c r="B256" s="276">
        <v>2</v>
      </c>
      <c r="C256" s="276">
        <v>1</v>
      </c>
      <c r="D256" s="276">
        <v>4</v>
      </c>
      <c r="E256" s="276"/>
      <c r="F256" s="278"/>
      <c r="G256" s="277" t="s">
        <v>188</v>
      </c>
      <c r="H256" s="325">
        <v>224</v>
      </c>
      <c r="I256" s="268">
        <f>I257</f>
        <v>0</v>
      </c>
      <c r="J256" s="280">
        <f>J257</f>
        <v>0</v>
      </c>
      <c r="K256" s="268">
        <f>K257</f>
        <v>0</v>
      </c>
      <c r="L256" s="280">
        <f>L257</f>
        <v>0</v>
      </c>
    </row>
    <row r="257" spans="1:12" ht="14.25" hidden="1">
      <c r="A257" s="272">
        <v>3</v>
      </c>
      <c r="B257" s="270">
        <v>2</v>
      </c>
      <c r="C257" s="270">
        <v>1</v>
      </c>
      <c r="D257" s="270">
        <v>4</v>
      </c>
      <c r="E257" s="270">
        <v>1</v>
      </c>
      <c r="F257" s="273"/>
      <c r="G257" s="271" t="s">
        <v>188</v>
      </c>
      <c r="H257" s="325">
        <v>225</v>
      </c>
      <c r="I257" s="286">
        <f>SUM(I258:I259)</f>
        <v>0</v>
      </c>
      <c r="J257" s="307">
        <f>SUM(J258:J259)</f>
        <v>0</v>
      </c>
      <c r="K257" s="287">
        <f>SUM(K258:K259)</f>
        <v>0</v>
      </c>
      <c r="L257" s="287">
        <f>SUM(L258:L259)</f>
        <v>0</v>
      </c>
    </row>
    <row r="258" spans="1:12" ht="26.25" hidden="1">
      <c r="A258" s="275">
        <v>3</v>
      </c>
      <c r="B258" s="276">
        <v>2</v>
      </c>
      <c r="C258" s="276">
        <v>1</v>
      </c>
      <c r="D258" s="276">
        <v>4</v>
      </c>
      <c r="E258" s="276">
        <v>1</v>
      </c>
      <c r="F258" s="278">
        <v>1</v>
      </c>
      <c r="G258" s="277" t="s">
        <v>189</v>
      </c>
      <c r="H258" s="325">
        <v>226</v>
      </c>
      <c r="I258" s="283"/>
      <c r="J258" s="283"/>
      <c r="K258" s="283"/>
      <c r="L258" s="283"/>
    </row>
    <row r="259" spans="1:12" ht="14.25" hidden="1">
      <c r="A259" s="275">
        <v>3</v>
      </c>
      <c r="B259" s="276">
        <v>2</v>
      </c>
      <c r="C259" s="276">
        <v>1</v>
      </c>
      <c r="D259" s="276">
        <v>4</v>
      </c>
      <c r="E259" s="276">
        <v>1</v>
      </c>
      <c r="F259" s="278">
        <v>2</v>
      </c>
      <c r="G259" s="277" t="s">
        <v>190</v>
      </c>
      <c r="H259" s="325">
        <v>227</v>
      </c>
      <c r="I259" s="283"/>
      <c r="J259" s="283"/>
      <c r="K259" s="283"/>
      <c r="L259" s="283"/>
    </row>
    <row r="260" spans="1:12" ht="14.25" hidden="1">
      <c r="A260" s="275">
        <v>3</v>
      </c>
      <c r="B260" s="276">
        <v>2</v>
      </c>
      <c r="C260" s="276">
        <v>1</v>
      </c>
      <c r="D260" s="276">
        <v>5</v>
      </c>
      <c r="E260" s="276"/>
      <c r="F260" s="278"/>
      <c r="G260" s="277" t="s">
        <v>191</v>
      </c>
      <c r="H260" s="325">
        <v>228</v>
      </c>
      <c r="I260" s="268">
        <f aca="true" t="shared" si="22" ref="I260:L261">I261</f>
        <v>0</v>
      </c>
      <c r="J260" s="306">
        <f t="shared" si="22"/>
        <v>0</v>
      </c>
      <c r="K260" s="280">
        <f t="shared" si="22"/>
        <v>0</v>
      </c>
      <c r="L260" s="280">
        <f t="shared" si="22"/>
        <v>0</v>
      </c>
    </row>
    <row r="261" spans="1:12" ht="14.25" hidden="1">
      <c r="A261" s="275">
        <v>3</v>
      </c>
      <c r="B261" s="276">
        <v>2</v>
      </c>
      <c r="C261" s="276">
        <v>1</v>
      </c>
      <c r="D261" s="276">
        <v>5</v>
      </c>
      <c r="E261" s="276">
        <v>1</v>
      </c>
      <c r="F261" s="278"/>
      <c r="G261" s="277" t="s">
        <v>191</v>
      </c>
      <c r="H261" s="325">
        <v>229</v>
      </c>
      <c r="I261" s="280">
        <f t="shared" si="22"/>
        <v>0</v>
      </c>
      <c r="J261" s="306">
        <f t="shared" si="22"/>
        <v>0</v>
      </c>
      <c r="K261" s="280">
        <f t="shared" si="22"/>
        <v>0</v>
      </c>
      <c r="L261" s="280">
        <f t="shared" si="22"/>
        <v>0</v>
      </c>
    </row>
    <row r="262" spans="1:12" ht="14.25" hidden="1">
      <c r="A262" s="297">
        <v>3</v>
      </c>
      <c r="B262" s="298">
        <v>2</v>
      </c>
      <c r="C262" s="298">
        <v>1</v>
      </c>
      <c r="D262" s="298">
        <v>5</v>
      </c>
      <c r="E262" s="298">
        <v>1</v>
      </c>
      <c r="F262" s="299">
        <v>1</v>
      </c>
      <c r="G262" s="277" t="s">
        <v>191</v>
      </c>
      <c r="H262" s="325">
        <v>230</v>
      </c>
      <c r="I262" s="335"/>
      <c r="J262" s="335"/>
      <c r="K262" s="335"/>
      <c r="L262" s="335"/>
    </row>
    <row r="263" spans="1:12" ht="14.25" hidden="1">
      <c r="A263" s="275">
        <v>3</v>
      </c>
      <c r="B263" s="276">
        <v>2</v>
      </c>
      <c r="C263" s="276">
        <v>1</v>
      </c>
      <c r="D263" s="276">
        <v>6</v>
      </c>
      <c r="E263" s="276"/>
      <c r="F263" s="278"/>
      <c r="G263" s="277" t="s">
        <v>192</v>
      </c>
      <c r="H263" s="325">
        <v>231</v>
      </c>
      <c r="I263" s="268">
        <f aca="true" t="shared" si="23" ref="I263:L264">I264</f>
        <v>0</v>
      </c>
      <c r="J263" s="306">
        <f t="shared" si="23"/>
        <v>0</v>
      </c>
      <c r="K263" s="280">
        <f t="shared" si="23"/>
        <v>0</v>
      </c>
      <c r="L263" s="280">
        <f t="shared" si="23"/>
        <v>0</v>
      </c>
    </row>
    <row r="264" spans="1:12" ht="14.25" hidden="1">
      <c r="A264" s="275">
        <v>3</v>
      </c>
      <c r="B264" s="275">
        <v>2</v>
      </c>
      <c r="C264" s="276">
        <v>1</v>
      </c>
      <c r="D264" s="276">
        <v>6</v>
      </c>
      <c r="E264" s="276">
        <v>1</v>
      </c>
      <c r="F264" s="278"/>
      <c r="G264" s="277" t="s">
        <v>192</v>
      </c>
      <c r="H264" s="325">
        <v>232</v>
      </c>
      <c r="I264" s="268">
        <f t="shared" si="23"/>
        <v>0</v>
      </c>
      <c r="J264" s="306">
        <f t="shared" si="23"/>
        <v>0</v>
      </c>
      <c r="K264" s="280">
        <f t="shared" si="23"/>
        <v>0</v>
      </c>
      <c r="L264" s="280">
        <f t="shared" si="23"/>
        <v>0</v>
      </c>
    </row>
    <row r="265" spans="1:12" ht="14.25" hidden="1">
      <c r="A265" s="272">
        <v>3</v>
      </c>
      <c r="B265" s="272">
        <v>2</v>
      </c>
      <c r="C265" s="276">
        <v>1</v>
      </c>
      <c r="D265" s="276">
        <v>6</v>
      </c>
      <c r="E265" s="276">
        <v>1</v>
      </c>
      <c r="F265" s="278">
        <v>1</v>
      </c>
      <c r="G265" s="277" t="s">
        <v>192</v>
      </c>
      <c r="H265" s="325">
        <v>233</v>
      </c>
      <c r="I265" s="335"/>
      <c r="J265" s="335"/>
      <c r="K265" s="335"/>
      <c r="L265" s="335"/>
    </row>
    <row r="266" spans="1:12" ht="14.25" hidden="1">
      <c r="A266" s="275">
        <v>3</v>
      </c>
      <c r="B266" s="275">
        <v>2</v>
      </c>
      <c r="C266" s="276">
        <v>1</v>
      </c>
      <c r="D266" s="276">
        <v>7</v>
      </c>
      <c r="E266" s="276"/>
      <c r="F266" s="278"/>
      <c r="G266" s="277" t="s">
        <v>193</v>
      </c>
      <c r="H266" s="325">
        <v>234</v>
      </c>
      <c r="I266" s="268">
        <f>I267</f>
        <v>0</v>
      </c>
      <c r="J266" s="306">
        <f>J267</f>
        <v>0</v>
      </c>
      <c r="K266" s="280">
        <f>K267</f>
        <v>0</v>
      </c>
      <c r="L266" s="280">
        <f>L267</f>
        <v>0</v>
      </c>
    </row>
    <row r="267" spans="1:12" ht="14.25" hidden="1">
      <c r="A267" s="275">
        <v>3</v>
      </c>
      <c r="B267" s="276">
        <v>2</v>
      </c>
      <c r="C267" s="276">
        <v>1</v>
      </c>
      <c r="D267" s="276">
        <v>7</v>
      </c>
      <c r="E267" s="276">
        <v>1</v>
      </c>
      <c r="F267" s="278"/>
      <c r="G267" s="277" t="s">
        <v>193</v>
      </c>
      <c r="H267" s="325">
        <v>235</v>
      </c>
      <c r="I267" s="268">
        <f>I268+I269</f>
        <v>0</v>
      </c>
      <c r="J267" s="268">
        <f>J268+J269</f>
        <v>0</v>
      </c>
      <c r="K267" s="268">
        <f>K268+K269</f>
        <v>0</v>
      </c>
      <c r="L267" s="268">
        <f>L268+L269</f>
        <v>0</v>
      </c>
    </row>
    <row r="268" spans="1:12" ht="26.25" hidden="1">
      <c r="A268" s="275">
        <v>3</v>
      </c>
      <c r="B268" s="276">
        <v>2</v>
      </c>
      <c r="C268" s="276">
        <v>1</v>
      </c>
      <c r="D268" s="276">
        <v>7</v>
      </c>
      <c r="E268" s="276">
        <v>1</v>
      </c>
      <c r="F268" s="278">
        <v>1</v>
      </c>
      <c r="G268" s="277" t="s">
        <v>194</v>
      </c>
      <c r="H268" s="325">
        <v>236</v>
      </c>
      <c r="I268" s="282"/>
      <c r="J268" s="283"/>
      <c r="K268" s="283"/>
      <c r="L268" s="283"/>
    </row>
    <row r="269" spans="1:12" ht="26.25" hidden="1">
      <c r="A269" s="275">
        <v>3</v>
      </c>
      <c r="B269" s="276">
        <v>2</v>
      </c>
      <c r="C269" s="276">
        <v>1</v>
      </c>
      <c r="D269" s="276">
        <v>7</v>
      </c>
      <c r="E269" s="276">
        <v>1</v>
      </c>
      <c r="F269" s="278">
        <v>2</v>
      </c>
      <c r="G269" s="277" t="s">
        <v>195</v>
      </c>
      <c r="H269" s="325">
        <v>237</v>
      </c>
      <c r="I269" s="283"/>
      <c r="J269" s="283"/>
      <c r="K269" s="283"/>
      <c r="L269" s="283"/>
    </row>
    <row r="270" spans="1:12" ht="39" hidden="1">
      <c r="A270" s="275">
        <v>3</v>
      </c>
      <c r="B270" s="276">
        <v>2</v>
      </c>
      <c r="C270" s="276">
        <v>2</v>
      </c>
      <c r="D270" s="343"/>
      <c r="E270" s="343"/>
      <c r="F270" s="344"/>
      <c r="G270" s="277" t="s">
        <v>196</v>
      </c>
      <c r="H270" s="325">
        <v>238</v>
      </c>
      <c r="I270" s="268">
        <f>SUM(I271+I280+I284+I288+I292+I295+I298)</f>
        <v>0</v>
      </c>
      <c r="J270" s="306">
        <f>SUM(J271+J280+J284+J288+J292+J295+J298)</f>
        <v>0</v>
      </c>
      <c r="K270" s="280">
        <f>SUM(K271+K280+K284+K288+K292+K295+K298)</f>
        <v>0</v>
      </c>
      <c r="L270" s="280">
        <f>SUM(L271+L280+L284+L288+L292+L295+L298)</f>
        <v>0</v>
      </c>
    </row>
    <row r="271" spans="1:12" ht="14.25" hidden="1">
      <c r="A271" s="275">
        <v>3</v>
      </c>
      <c r="B271" s="276">
        <v>2</v>
      </c>
      <c r="C271" s="276">
        <v>2</v>
      </c>
      <c r="D271" s="276">
        <v>1</v>
      </c>
      <c r="E271" s="276"/>
      <c r="F271" s="278"/>
      <c r="G271" s="277" t="s">
        <v>197</v>
      </c>
      <c r="H271" s="325">
        <v>239</v>
      </c>
      <c r="I271" s="268">
        <f>I272+I274+I277</f>
        <v>0</v>
      </c>
      <c r="J271" s="268">
        <f>J272+J274+J277</f>
        <v>0</v>
      </c>
      <c r="K271" s="268">
        <f>K272+K274+K277</f>
        <v>0</v>
      </c>
      <c r="L271" s="268">
        <f>L272+L274+L277</f>
        <v>0</v>
      </c>
    </row>
    <row r="272" spans="1:12" ht="14.25" hidden="1">
      <c r="A272" s="279">
        <v>3</v>
      </c>
      <c r="B272" s="275">
        <v>2</v>
      </c>
      <c r="C272" s="276">
        <v>2</v>
      </c>
      <c r="D272" s="276">
        <v>1</v>
      </c>
      <c r="E272" s="276">
        <v>1</v>
      </c>
      <c r="F272" s="278"/>
      <c r="G272" s="277" t="s">
        <v>175</v>
      </c>
      <c r="H272" s="325">
        <v>240</v>
      </c>
      <c r="I272" s="268">
        <f>SUM(I273)</f>
        <v>0</v>
      </c>
      <c r="J272" s="268">
        <f>SUM(J273)</f>
        <v>0</v>
      </c>
      <c r="K272" s="268">
        <f>SUM(K273)</f>
        <v>0</v>
      </c>
      <c r="L272" s="268">
        <f>SUM(L273)</f>
        <v>0</v>
      </c>
    </row>
    <row r="273" spans="1:12" ht="14.25" hidden="1">
      <c r="A273" s="279">
        <v>3</v>
      </c>
      <c r="B273" s="275">
        <v>2</v>
      </c>
      <c r="C273" s="276">
        <v>2</v>
      </c>
      <c r="D273" s="276">
        <v>1</v>
      </c>
      <c r="E273" s="276">
        <v>1</v>
      </c>
      <c r="F273" s="278">
        <v>1</v>
      </c>
      <c r="G273" s="277" t="s">
        <v>175</v>
      </c>
      <c r="H273" s="325">
        <v>241</v>
      </c>
      <c r="I273" s="283"/>
      <c r="J273" s="283"/>
      <c r="K273" s="283"/>
      <c r="L273" s="283"/>
    </row>
    <row r="274" spans="1:12" ht="14.25" hidden="1">
      <c r="A274" s="279">
        <v>3</v>
      </c>
      <c r="B274" s="275">
        <v>2</v>
      </c>
      <c r="C274" s="276">
        <v>2</v>
      </c>
      <c r="D274" s="276">
        <v>1</v>
      </c>
      <c r="E274" s="276">
        <v>2</v>
      </c>
      <c r="F274" s="278"/>
      <c r="G274" s="277" t="s">
        <v>198</v>
      </c>
      <c r="H274" s="325">
        <v>242</v>
      </c>
      <c r="I274" s="268">
        <f>SUM(I275:I276)</f>
        <v>0</v>
      </c>
      <c r="J274" s="268">
        <f>SUM(J275:J276)</f>
        <v>0</v>
      </c>
      <c r="K274" s="268">
        <f>SUM(K275:K276)</f>
        <v>0</v>
      </c>
      <c r="L274" s="268">
        <f>SUM(L275:L276)</f>
        <v>0</v>
      </c>
    </row>
    <row r="275" spans="1:12" ht="14.25" hidden="1">
      <c r="A275" s="279">
        <v>3</v>
      </c>
      <c r="B275" s="275">
        <v>2</v>
      </c>
      <c r="C275" s="276">
        <v>2</v>
      </c>
      <c r="D275" s="276">
        <v>1</v>
      </c>
      <c r="E275" s="276">
        <v>2</v>
      </c>
      <c r="F275" s="278">
        <v>1</v>
      </c>
      <c r="G275" s="277" t="s">
        <v>177</v>
      </c>
      <c r="H275" s="325">
        <v>243</v>
      </c>
      <c r="I275" s="283"/>
      <c r="J275" s="282"/>
      <c r="K275" s="283"/>
      <c r="L275" s="283"/>
    </row>
    <row r="276" spans="1:12" ht="14.25" hidden="1">
      <c r="A276" s="279">
        <v>3</v>
      </c>
      <c r="B276" s="275">
        <v>2</v>
      </c>
      <c r="C276" s="276">
        <v>2</v>
      </c>
      <c r="D276" s="276">
        <v>1</v>
      </c>
      <c r="E276" s="276">
        <v>2</v>
      </c>
      <c r="F276" s="278">
        <v>2</v>
      </c>
      <c r="G276" s="277" t="s">
        <v>178</v>
      </c>
      <c r="H276" s="325">
        <v>244</v>
      </c>
      <c r="I276" s="283"/>
      <c r="J276" s="282"/>
      <c r="K276" s="283"/>
      <c r="L276" s="283"/>
    </row>
    <row r="277" spans="1:12" ht="14.25" hidden="1">
      <c r="A277" s="279">
        <v>3</v>
      </c>
      <c r="B277" s="275">
        <v>2</v>
      </c>
      <c r="C277" s="276">
        <v>2</v>
      </c>
      <c r="D277" s="276">
        <v>1</v>
      </c>
      <c r="E277" s="276">
        <v>3</v>
      </c>
      <c r="F277" s="278"/>
      <c r="G277" s="277" t="s">
        <v>179</v>
      </c>
      <c r="H277" s="325">
        <v>245</v>
      </c>
      <c r="I277" s="268">
        <f>SUM(I278:I279)</f>
        <v>0</v>
      </c>
      <c r="J277" s="268">
        <f>SUM(J278:J279)</f>
        <v>0</v>
      </c>
      <c r="K277" s="268">
        <f>SUM(K278:K279)</f>
        <v>0</v>
      </c>
      <c r="L277" s="268">
        <f>SUM(L278:L279)</f>
        <v>0</v>
      </c>
    </row>
    <row r="278" spans="1:12" ht="14.25" hidden="1">
      <c r="A278" s="279">
        <v>3</v>
      </c>
      <c r="B278" s="275">
        <v>2</v>
      </c>
      <c r="C278" s="276">
        <v>2</v>
      </c>
      <c r="D278" s="276">
        <v>1</v>
      </c>
      <c r="E278" s="276">
        <v>3</v>
      </c>
      <c r="F278" s="278">
        <v>1</v>
      </c>
      <c r="G278" s="277" t="s">
        <v>180</v>
      </c>
      <c r="H278" s="325">
        <v>246</v>
      </c>
      <c r="I278" s="283"/>
      <c r="J278" s="282"/>
      <c r="K278" s="283"/>
      <c r="L278" s="283"/>
    </row>
    <row r="279" spans="1:12" ht="14.25" hidden="1">
      <c r="A279" s="279">
        <v>3</v>
      </c>
      <c r="B279" s="275">
        <v>2</v>
      </c>
      <c r="C279" s="276">
        <v>2</v>
      </c>
      <c r="D279" s="276">
        <v>1</v>
      </c>
      <c r="E279" s="276">
        <v>3</v>
      </c>
      <c r="F279" s="278">
        <v>2</v>
      </c>
      <c r="G279" s="277" t="s">
        <v>199</v>
      </c>
      <c r="H279" s="325">
        <v>247</v>
      </c>
      <c r="I279" s="283"/>
      <c r="J279" s="282"/>
      <c r="K279" s="283"/>
      <c r="L279" s="283"/>
    </row>
    <row r="280" spans="1:12" ht="26.25" hidden="1">
      <c r="A280" s="279">
        <v>3</v>
      </c>
      <c r="B280" s="275">
        <v>2</v>
      </c>
      <c r="C280" s="276">
        <v>2</v>
      </c>
      <c r="D280" s="276">
        <v>2</v>
      </c>
      <c r="E280" s="276"/>
      <c r="F280" s="278"/>
      <c r="G280" s="277" t="s">
        <v>200</v>
      </c>
      <c r="H280" s="325">
        <v>248</v>
      </c>
      <c r="I280" s="268">
        <f>I281</f>
        <v>0</v>
      </c>
      <c r="J280" s="280">
        <f>J281</f>
        <v>0</v>
      </c>
      <c r="K280" s="268">
        <f>K281</f>
        <v>0</v>
      </c>
      <c r="L280" s="280">
        <f>L281</f>
        <v>0</v>
      </c>
    </row>
    <row r="281" spans="1:12" ht="26.25" hidden="1">
      <c r="A281" s="275">
        <v>3</v>
      </c>
      <c r="B281" s="276">
        <v>2</v>
      </c>
      <c r="C281" s="270">
        <v>2</v>
      </c>
      <c r="D281" s="270">
        <v>2</v>
      </c>
      <c r="E281" s="270">
        <v>1</v>
      </c>
      <c r="F281" s="273"/>
      <c r="G281" s="277" t="s">
        <v>200</v>
      </c>
      <c r="H281" s="325">
        <v>249</v>
      </c>
      <c r="I281" s="286">
        <f>SUM(I282:I283)</f>
        <v>0</v>
      </c>
      <c r="J281" s="307">
        <f>SUM(J282:J283)</f>
        <v>0</v>
      </c>
      <c r="K281" s="287">
        <f>SUM(K282:K283)</f>
        <v>0</v>
      </c>
      <c r="L281" s="287">
        <f>SUM(L282:L283)</f>
        <v>0</v>
      </c>
    </row>
    <row r="282" spans="1:12" ht="26.25" hidden="1">
      <c r="A282" s="275">
        <v>3</v>
      </c>
      <c r="B282" s="276">
        <v>2</v>
      </c>
      <c r="C282" s="276">
        <v>2</v>
      </c>
      <c r="D282" s="276">
        <v>2</v>
      </c>
      <c r="E282" s="276">
        <v>1</v>
      </c>
      <c r="F282" s="278">
        <v>1</v>
      </c>
      <c r="G282" s="277" t="s">
        <v>201</v>
      </c>
      <c r="H282" s="325">
        <v>250</v>
      </c>
      <c r="I282" s="283"/>
      <c r="J282" s="283"/>
      <c r="K282" s="283"/>
      <c r="L282" s="283"/>
    </row>
    <row r="283" spans="1:12" ht="26.25" hidden="1">
      <c r="A283" s="275">
        <v>3</v>
      </c>
      <c r="B283" s="276">
        <v>2</v>
      </c>
      <c r="C283" s="276">
        <v>2</v>
      </c>
      <c r="D283" s="276">
        <v>2</v>
      </c>
      <c r="E283" s="276">
        <v>1</v>
      </c>
      <c r="F283" s="278">
        <v>2</v>
      </c>
      <c r="G283" s="279" t="s">
        <v>202</v>
      </c>
      <c r="H283" s="325">
        <v>251</v>
      </c>
      <c r="I283" s="283"/>
      <c r="J283" s="283"/>
      <c r="K283" s="283"/>
      <c r="L283" s="283"/>
    </row>
    <row r="284" spans="1:12" ht="26.25" hidden="1">
      <c r="A284" s="275">
        <v>3</v>
      </c>
      <c r="B284" s="276">
        <v>2</v>
      </c>
      <c r="C284" s="276">
        <v>2</v>
      </c>
      <c r="D284" s="276">
        <v>3</v>
      </c>
      <c r="E284" s="276"/>
      <c r="F284" s="278"/>
      <c r="G284" s="277" t="s">
        <v>203</v>
      </c>
      <c r="H284" s="325">
        <v>252</v>
      </c>
      <c r="I284" s="268">
        <f>I285</f>
        <v>0</v>
      </c>
      <c r="J284" s="306">
        <f>J285</f>
        <v>0</v>
      </c>
      <c r="K284" s="280">
        <f>K285</f>
        <v>0</v>
      </c>
      <c r="L284" s="280">
        <f>L285</f>
        <v>0</v>
      </c>
    </row>
    <row r="285" spans="1:12" ht="26.25" hidden="1">
      <c r="A285" s="272">
        <v>3</v>
      </c>
      <c r="B285" s="276">
        <v>2</v>
      </c>
      <c r="C285" s="276">
        <v>2</v>
      </c>
      <c r="D285" s="276">
        <v>3</v>
      </c>
      <c r="E285" s="276">
        <v>1</v>
      </c>
      <c r="F285" s="278"/>
      <c r="G285" s="277" t="s">
        <v>203</v>
      </c>
      <c r="H285" s="325">
        <v>253</v>
      </c>
      <c r="I285" s="268">
        <f>I286+I287</f>
        <v>0</v>
      </c>
      <c r="J285" s="268">
        <f>J286+J287</f>
        <v>0</v>
      </c>
      <c r="K285" s="268">
        <f>K286+K287</f>
        <v>0</v>
      </c>
      <c r="L285" s="268">
        <f>L286+L287</f>
        <v>0</v>
      </c>
    </row>
    <row r="286" spans="1:12" ht="26.25" hidden="1">
      <c r="A286" s="272">
        <v>3</v>
      </c>
      <c r="B286" s="276">
        <v>2</v>
      </c>
      <c r="C286" s="276">
        <v>2</v>
      </c>
      <c r="D286" s="276">
        <v>3</v>
      </c>
      <c r="E286" s="276">
        <v>1</v>
      </c>
      <c r="F286" s="278">
        <v>1</v>
      </c>
      <c r="G286" s="277" t="s">
        <v>204</v>
      </c>
      <c r="H286" s="325">
        <v>254</v>
      </c>
      <c r="I286" s="283"/>
      <c r="J286" s="283"/>
      <c r="K286" s="283"/>
      <c r="L286" s="283"/>
    </row>
    <row r="287" spans="1:12" ht="26.25" hidden="1">
      <c r="A287" s="272">
        <v>3</v>
      </c>
      <c r="B287" s="276">
        <v>2</v>
      </c>
      <c r="C287" s="276">
        <v>2</v>
      </c>
      <c r="D287" s="276">
        <v>3</v>
      </c>
      <c r="E287" s="276">
        <v>1</v>
      </c>
      <c r="F287" s="278">
        <v>2</v>
      </c>
      <c r="G287" s="277" t="s">
        <v>205</v>
      </c>
      <c r="H287" s="325">
        <v>255</v>
      </c>
      <c r="I287" s="283"/>
      <c r="J287" s="283"/>
      <c r="K287" s="283"/>
      <c r="L287" s="283"/>
    </row>
    <row r="288" spans="1:12" ht="14.25" hidden="1">
      <c r="A288" s="275">
        <v>3</v>
      </c>
      <c r="B288" s="276">
        <v>2</v>
      </c>
      <c r="C288" s="276">
        <v>2</v>
      </c>
      <c r="D288" s="276">
        <v>4</v>
      </c>
      <c r="E288" s="276"/>
      <c r="F288" s="278"/>
      <c r="G288" s="277" t="s">
        <v>206</v>
      </c>
      <c r="H288" s="325">
        <v>256</v>
      </c>
      <c r="I288" s="268">
        <f>I289</f>
        <v>0</v>
      </c>
      <c r="J288" s="306">
        <f>J289</f>
        <v>0</v>
      </c>
      <c r="K288" s="280">
        <f>K289</f>
        <v>0</v>
      </c>
      <c r="L288" s="280">
        <f>L289</f>
        <v>0</v>
      </c>
    </row>
    <row r="289" spans="1:12" ht="14.25" hidden="1">
      <c r="A289" s="275">
        <v>3</v>
      </c>
      <c r="B289" s="276">
        <v>2</v>
      </c>
      <c r="C289" s="276">
        <v>2</v>
      </c>
      <c r="D289" s="276">
        <v>4</v>
      </c>
      <c r="E289" s="276">
        <v>1</v>
      </c>
      <c r="F289" s="278"/>
      <c r="G289" s="277" t="s">
        <v>206</v>
      </c>
      <c r="H289" s="325">
        <v>257</v>
      </c>
      <c r="I289" s="268">
        <f>SUM(I290:I291)</f>
        <v>0</v>
      </c>
      <c r="J289" s="306">
        <f>SUM(J290:J291)</f>
        <v>0</v>
      </c>
      <c r="K289" s="280">
        <f>SUM(K290:K291)</f>
        <v>0</v>
      </c>
      <c r="L289" s="280">
        <f>SUM(L290:L291)</f>
        <v>0</v>
      </c>
    </row>
    <row r="290" spans="1:12" ht="26.25" hidden="1">
      <c r="A290" s="275">
        <v>3</v>
      </c>
      <c r="B290" s="276">
        <v>2</v>
      </c>
      <c r="C290" s="276">
        <v>2</v>
      </c>
      <c r="D290" s="276">
        <v>4</v>
      </c>
      <c r="E290" s="276">
        <v>1</v>
      </c>
      <c r="F290" s="278">
        <v>1</v>
      </c>
      <c r="G290" s="277" t="s">
        <v>207</v>
      </c>
      <c r="H290" s="325">
        <v>258</v>
      </c>
      <c r="I290" s="283"/>
      <c r="J290" s="283"/>
      <c r="K290" s="283"/>
      <c r="L290" s="283"/>
    </row>
    <row r="291" spans="1:12" ht="26.25" hidden="1">
      <c r="A291" s="272">
        <v>3</v>
      </c>
      <c r="B291" s="270">
        <v>2</v>
      </c>
      <c r="C291" s="270">
        <v>2</v>
      </c>
      <c r="D291" s="270">
        <v>4</v>
      </c>
      <c r="E291" s="270">
        <v>1</v>
      </c>
      <c r="F291" s="273">
        <v>2</v>
      </c>
      <c r="G291" s="279" t="s">
        <v>208</v>
      </c>
      <c r="H291" s="325">
        <v>259</v>
      </c>
      <c r="I291" s="283"/>
      <c r="J291" s="283"/>
      <c r="K291" s="283"/>
      <c r="L291" s="283"/>
    </row>
    <row r="292" spans="1:12" ht="14.25" hidden="1">
      <c r="A292" s="275">
        <v>3</v>
      </c>
      <c r="B292" s="276">
        <v>2</v>
      </c>
      <c r="C292" s="276">
        <v>2</v>
      </c>
      <c r="D292" s="276">
        <v>5</v>
      </c>
      <c r="E292" s="276"/>
      <c r="F292" s="278"/>
      <c r="G292" s="277" t="s">
        <v>209</v>
      </c>
      <c r="H292" s="325">
        <v>260</v>
      </c>
      <c r="I292" s="268">
        <f aca="true" t="shared" si="24" ref="I292:L293">I293</f>
        <v>0</v>
      </c>
      <c r="J292" s="306">
        <f t="shared" si="24"/>
        <v>0</v>
      </c>
      <c r="K292" s="280">
        <f t="shared" si="24"/>
        <v>0</v>
      </c>
      <c r="L292" s="280">
        <f t="shared" si="24"/>
        <v>0</v>
      </c>
    </row>
    <row r="293" spans="1:12" ht="14.25" hidden="1">
      <c r="A293" s="275">
        <v>3</v>
      </c>
      <c r="B293" s="276">
        <v>2</v>
      </c>
      <c r="C293" s="276">
        <v>2</v>
      </c>
      <c r="D293" s="276">
        <v>5</v>
      </c>
      <c r="E293" s="276">
        <v>1</v>
      </c>
      <c r="F293" s="278"/>
      <c r="G293" s="277" t="s">
        <v>209</v>
      </c>
      <c r="H293" s="325">
        <v>261</v>
      </c>
      <c r="I293" s="268">
        <f t="shared" si="24"/>
        <v>0</v>
      </c>
      <c r="J293" s="306">
        <f t="shared" si="24"/>
        <v>0</v>
      </c>
      <c r="K293" s="280">
        <f t="shared" si="24"/>
        <v>0</v>
      </c>
      <c r="L293" s="280">
        <f t="shared" si="24"/>
        <v>0</v>
      </c>
    </row>
    <row r="294" spans="1:12" ht="14.25" hidden="1">
      <c r="A294" s="275">
        <v>3</v>
      </c>
      <c r="B294" s="276">
        <v>2</v>
      </c>
      <c r="C294" s="276">
        <v>2</v>
      </c>
      <c r="D294" s="276">
        <v>5</v>
      </c>
      <c r="E294" s="276">
        <v>1</v>
      </c>
      <c r="F294" s="278">
        <v>1</v>
      </c>
      <c r="G294" s="277" t="s">
        <v>209</v>
      </c>
      <c r="H294" s="325">
        <v>262</v>
      </c>
      <c r="I294" s="283"/>
      <c r="J294" s="283"/>
      <c r="K294" s="283"/>
      <c r="L294" s="283"/>
    </row>
    <row r="295" spans="1:12" ht="14.25" hidden="1">
      <c r="A295" s="275">
        <v>3</v>
      </c>
      <c r="B295" s="276">
        <v>2</v>
      </c>
      <c r="C295" s="276">
        <v>2</v>
      </c>
      <c r="D295" s="276">
        <v>6</v>
      </c>
      <c r="E295" s="276"/>
      <c r="F295" s="278"/>
      <c r="G295" s="277" t="s">
        <v>192</v>
      </c>
      <c r="H295" s="325">
        <v>263</v>
      </c>
      <c r="I295" s="268">
        <f aca="true" t="shared" si="25" ref="I295:L296">I296</f>
        <v>0</v>
      </c>
      <c r="J295" s="345">
        <f t="shared" si="25"/>
        <v>0</v>
      </c>
      <c r="K295" s="280">
        <f t="shared" si="25"/>
        <v>0</v>
      </c>
      <c r="L295" s="280">
        <f t="shared" si="25"/>
        <v>0</v>
      </c>
    </row>
    <row r="296" spans="1:12" ht="14.25" hidden="1">
      <c r="A296" s="275">
        <v>3</v>
      </c>
      <c r="B296" s="276">
        <v>2</v>
      </c>
      <c r="C296" s="276">
        <v>2</v>
      </c>
      <c r="D296" s="276">
        <v>6</v>
      </c>
      <c r="E296" s="276">
        <v>1</v>
      </c>
      <c r="F296" s="278"/>
      <c r="G296" s="277" t="s">
        <v>192</v>
      </c>
      <c r="H296" s="325">
        <v>264</v>
      </c>
      <c r="I296" s="268">
        <f t="shared" si="25"/>
        <v>0</v>
      </c>
      <c r="J296" s="345">
        <f t="shared" si="25"/>
        <v>0</v>
      </c>
      <c r="K296" s="280">
        <f t="shared" si="25"/>
        <v>0</v>
      </c>
      <c r="L296" s="280">
        <f t="shared" si="25"/>
        <v>0</v>
      </c>
    </row>
    <row r="297" spans="1:12" ht="14.25" hidden="1">
      <c r="A297" s="275">
        <v>3</v>
      </c>
      <c r="B297" s="298">
        <v>2</v>
      </c>
      <c r="C297" s="298">
        <v>2</v>
      </c>
      <c r="D297" s="276">
        <v>6</v>
      </c>
      <c r="E297" s="298">
        <v>1</v>
      </c>
      <c r="F297" s="299">
        <v>1</v>
      </c>
      <c r="G297" s="300" t="s">
        <v>192</v>
      </c>
      <c r="H297" s="325">
        <v>265</v>
      </c>
      <c r="I297" s="283"/>
      <c r="J297" s="283"/>
      <c r="K297" s="283"/>
      <c r="L297" s="283"/>
    </row>
    <row r="298" spans="1:12" ht="14.25" hidden="1">
      <c r="A298" s="279">
        <v>3</v>
      </c>
      <c r="B298" s="275">
        <v>2</v>
      </c>
      <c r="C298" s="276">
        <v>2</v>
      </c>
      <c r="D298" s="276">
        <v>7</v>
      </c>
      <c r="E298" s="276"/>
      <c r="F298" s="278"/>
      <c r="G298" s="277" t="s">
        <v>193</v>
      </c>
      <c r="H298" s="325">
        <v>266</v>
      </c>
      <c r="I298" s="268">
        <f>I299</f>
        <v>0</v>
      </c>
      <c r="J298" s="345">
        <f>J299</f>
        <v>0</v>
      </c>
      <c r="K298" s="280">
        <f>K299</f>
        <v>0</v>
      </c>
      <c r="L298" s="280">
        <f>L299</f>
        <v>0</v>
      </c>
    </row>
    <row r="299" spans="1:12" ht="14.25" hidden="1">
      <c r="A299" s="279">
        <v>3</v>
      </c>
      <c r="B299" s="275">
        <v>2</v>
      </c>
      <c r="C299" s="276">
        <v>2</v>
      </c>
      <c r="D299" s="276">
        <v>7</v>
      </c>
      <c r="E299" s="276">
        <v>1</v>
      </c>
      <c r="F299" s="278"/>
      <c r="G299" s="277" t="s">
        <v>193</v>
      </c>
      <c r="H299" s="325">
        <v>267</v>
      </c>
      <c r="I299" s="268">
        <f>I300+I301</f>
        <v>0</v>
      </c>
      <c r="J299" s="268">
        <f>J300+J301</f>
        <v>0</v>
      </c>
      <c r="K299" s="268">
        <f>K300+K301</f>
        <v>0</v>
      </c>
      <c r="L299" s="268">
        <f>L300+L301</f>
        <v>0</v>
      </c>
    </row>
    <row r="300" spans="1:12" ht="26.25" hidden="1">
      <c r="A300" s="279">
        <v>3</v>
      </c>
      <c r="B300" s="275">
        <v>2</v>
      </c>
      <c r="C300" s="275">
        <v>2</v>
      </c>
      <c r="D300" s="276">
        <v>7</v>
      </c>
      <c r="E300" s="276">
        <v>1</v>
      </c>
      <c r="F300" s="278">
        <v>1</v>
      </c>
      <c r="G300" s="277" t="s">
        <v>194</v>
      </c>
      <c r="H300" s="325">
        <v>268</v>
      </c>
      <c r="I300" s="283"/>
      <c r="J300" s="283"/>
      <c r="K300" s="283"/>
      <c r="L300" s="283"/>
    </row>
    <row r="301" spans="1:12" ht="26.25" hidden="1">
      <c r="A301" s="279">
        <v>3</v>
      </c>
      <c r="B301" s="275">
        <v>2</v>
      </c>
      <c r="C301" s="275">
        <v>2</v>
      </c>
      <c r="D301" s="276">
        <v>7</v>
      </c>
      <c r="E301" s="276">
        <v>1</v>
      </c>
      <c r="F301" s="278">
        <v>2</v>
      </c>
      <c r="G301" s="277" t="s">
        <v>195</v>
      </c>
      <c r="H301" s="325">
        <v>269</v>
      </c>
      <c r="I301" s="283"/>
      <c r="J301" s="283"/>
      <c r="K301" s="283"/>
      <c r="L301" s="283"/>
    </row>
    <row r="302" spans="1:12" ht="26.25" hidden="1">
      <c r="A302" s="284">
        <v>3</v>
      </c>
      <c r="B302" s="284">
        <v>3</v>
      </c>
      <c r="C302" s="264"/>
      <c r="D302" s="265"/>
      <c r="E302" s="265"/>
      <c r="F302" s="267"/>
      <c r="G302" s="266" t="s">
        <v>210</v>
      </c>
      <c r="H302" s="325">
        <v>270</v>
      </c>
      <c r="I302" s="268">
        <f>SUM(I303+I335)</f>
        <v>0</v>
      </c>
      <c r="J302" s="345">
        <f>SUM(J303+J335)</f>
        <v>0</v>
      </c>
      <c r="K302" s="280">
        <f>SUM(K303+K335)</f>
        <v>0</v>
      </c>
      <c r="L302" s="280">
        <f>SUM(L303+L335)</f>
        <v>0</v>
      </c>
    </row>
    <row r="303" spans="1:12" ht="39" hidden="1">
      <c r="A303" s="279">
        <v>3</v>
      </c>
      <c r="B303" s="279">
        <v>3</v>
      </c>
      <c r="C303" s="275">
        <v>1</v>
      </c>
      <c r="D303" s="276"/>
      <c r="E303" s="276"/>
      <c r="F303" s="278"/>
      <c r="G303" s="277" t="s">
        <v>211</v>
      </c>
      <c r="H303" s="325">
        <v>271</v>
      </c>
      <c r="I303" s="268">
        <f>SUM(I304+I313+I317+I321+I325+I328+I331)</f>
        <v>0</v>
      </c>
      <c r="J303" s="268">
        <f>SUM(J304+J313+J317+J321+J325+J328+J331)</f>
        <v>0</v>
      </c>
      <c r="K303" s="268">
        <f>SUM(K304+K313+K317+K321+K325+K328+K331)</f>
        <v>0</v>
      </c>
      <c r="L303" s="268">
        <f>SUM(L304+L313+L317+L321+L325+L328+L331)</f>
        <v>0</v>
      </c>
    </row>
    <row r="304" spans="1:12" ht="14.25" hidden="1">
      <c r="A304" s="279">
        <v>3</v>
      </c>
      <c r="B304" s="279">
        <v>3</v>
      </c>
      <c r="C304" s="275">
        <v>1</v>
      </c>
      <c r="D304" s="276">
        <v>1</v>
      </c>
      <c r="E304" s="276"/>
      <c r="F304" s="278"/>
      <c r="G304" s="277" t="s">
        <v>197</v>
      </c>
      <c r="H304" s="325">
        <v>272</v>
      </c>
      <c r="I304" s="268">
        <f>SUM(I305+I307+I310)</f>
        <v>0</v>
      </c>
      <c r="J304" s="268">
        <f>SUM(J305+J307+J310)</f>
        <v>0</v>
      </c>
      <c r="K304" s="268">
        <f>SUM(K305+K307+K310)</f>
        <v>0</v>
      </c>
      <c r="L304" s="268">
        <f>SUM(L305+L307+L310)</f>
        <v>0</v>
      </c>
    </row>
    <row r="305" spans="1:12" ht="14.25" hidden="1">
      <c r="A305" s="279">
        <v>3</v>
      </c>
      <c r="B305" s="279">
        <v>3</v>
      </c>
      <c r="C305" s="275">
        <v>1</v>
      </c>
      <c r="D305" s="276">
        <v>1</v>
      </c>
      <c r="E305" s="276">
        <v>1</v>
      </c>
      <c r="F305" s="278"/>
      <c r="G305" s="277" t="s">
        <v>175</v>
      </c>
      <c r="H305" s="325">
        <v>273</v>
      </c>
      <c r="I305" s="268">
        <f>SUM(I306:I306)</f>
        <v>0</v>
      </c>
      <c r="J305" s="345">
        <f>SUM(J306:J306)</f>
        <v>0</v>
      </c>
      <c r="K305" s="280">
        <f>SUM(K306:K306)</f>
        <v>0</v>
      </c>
      <c r="L305" s="280">
        <f>SUM(L306:L306)</f>
        <v>0</v>
      </c>
    </row>
    <row r="306" spans="1:12" ht="14.25" hidden="1">
      <c r="A306" s="279">
        <v>3</v>
      </c>
      <c r="B306" s="279">
        <v>3</v>
      </c>
      <c r="C306" s="275">
        <v>1</v>
      </c>
      <c r="D306" s="276">
        <v>1</v>
      </c>
      <c r="E306" s="276">
        <v>1</v>
      </c>
      <c r="F306" s="278">
        <v>1</v>
      </c>
      <c r="G306" s="277" t="s">
        <v>175</v>
      </c>
      <c r="H306" s="325">
        <v>274</v>
      </c>
      <c r="I306" s="283"/>
      <c r="J306" s="283"/>
      <c r="K306" s="283"/>
      <c r="L306" s="283"/>
    </row>
    <row r="307" spans="1:12" ht="14.25" hidden="1">
      <c r="A307" s="279">
        <v>3</v>
      </c>
      <c r="B307" s="279">
        <v>3</v>
      </c>
      <c r="C307" s="275">
        <v>1</v>
      </c>
      <c r="D307" s="276">
        <v>1</v>
      </c>
      <c r="E307" s="276">
        <v>2</v>
      </c>
      <c r="F307" s="278"/>
      <c r="G307" s="277" t="s">
        <v>198</v>
      </c>
      <c r="H307" s="325">
        <v>275</v>
      </c>
      <c r="I307" s="268">
        <f>SUM(I308:I309)</f>
        <v>0</v>
      </c>
      <c r="J307" s="268">
        <f>SUM(J308:J309)</f>
        <v>0</v>
      </c>
      <c r="K307" s="268">
        <f>SUM(K308:K309)</f>
        <v>0</v>
      </c>
      <c r="L307" s="268">
        <f>SUM(L308:L309)</f>
        <v>0</v>
      </c>
    </row>
    <row r="308" spans="1:12" ht="14.25" hidden="1">
      <c r="A308" s="279">
        <v>3</v>
      </c>
      <c r="B308" s="279">
        <v>3</v>
      </c>
      <c r="C308" s="275">
        <v>1</v>
      </c>
      <c r="D308" s="276">
        <v>1</v>
      </c>
      <c r="E308" s="276">
        <v>2</v>
      </c>
      <c r="F308" s="278">
        <v>1</v>
      </c>
      <c r="G308" s="277" t="s">
        <v>177</v>
      </c>
      <c r="H308" s="325">
        <v>276</v>
      </c>
      <c r="I308" s="283"/>
      <c r="J308" s="283"/>
      <c r="K308" s="283"/>
      <c r="L308" s="283"/>
    </row>
    <row r="309" spans="1:12" ht="14.25" hidden="1">
      <c r="A309" s="279">
        <v>3</v>
      </c>
      <c r="B309" s="279">
        <v>3</v>
      </c>
      <c r="C309" s="275">
        <v>1</v>
      </c>
      <c r="D309" s="276">
        <v>1</v>
      </c>
      <c r="E309" s="276">
        <v>2</v>
      </c>
      <c r="F309" s="278">
        <v>2</v>
      </c>
      <c r="G309" s="277" t="s">
        <v>178</v>
      </c>
      <c r="H309" s="325">
        <v>277</v>
      </c>
      <c r="I309" s="283"/>
      <c r="J309" s="283"/>
      <c r="K309" s="283"/>
      <c r="L309" s="283"/>
    </row>
    <row r="310" spans="1:12" ht="14.25" hidden="1">
      <c r="A310" s="279">
        <v>3</v>
      </c>
      <c r="B310" s="279">
        <v>3</v>
      </c>
      <c r="C310" s="275">
        <v>1</v>
      </c>
      <c r="D310" s="276">
        <v>1</v>
      </c>
      <c r="E310" s="276">
        <v>3</v>
      </c>
      <c r="F310" s="278"/>
      <c r="G310" s="277" t="s">
        <v>179</v>
      </c>
      <c r="H310" s="325">
        <v>278</v>
      </c>
      <c r="I310" s="268">
        <f>SUM(I311:I312)</f>
        <v>0</v>
      </c>
      <c r="J310" s="268">
        <f>SUM(J311:J312)</f>
        <v>0</v>
      </c>
      <c r="K310" s="268">
        <f>SUM(K311:K312)</f>
        <v>0</v>
      </c>
      <c r="L310" s="268">
        <f>SUM(L311:L312)</f>
        <v>0</v>
      </c>
    </row>
    <row r="311" spans="1:12" ht="14.25" hidden="1">
      <c r="A311" s="279">
        <v>3</v>
      </c>
      <c r="B311" s="279">
        <v>3</v>
      </c>
      <c r="C311" s="275">
        <v>1</v>
      </c>
      <c r="D311" s="276">
        <v>1</v>
      </c>
      <c r="E311" s="276">
        <v>3</v>
      </c>
      <c r="F311" s="278">
        <v>1</v>
      </c>
      <c r="G311" s="277" t="s">
        <v>180</v>
      </c>
      <c r="H311" s="325">
        <v>279</v>
      </c>
      <c r="I311" s="283"/>
      <c r="J311" s="283"/>
      <c r="K311" s="283"/>
      <c r="L311" s="283"/>
    </row>
    <row r="312" spans="1:12" ht="14.25" hidden="1">
      <c r="A312" s="279">
        <v>3</v>
      </c>
      <c r="B312" s="279">
        <v>3</v>
      </c>
      <c r="C312" s="275">
        <v>1</v>
      </c>
      <c r="D312" s="276">
        <v>1</v>
      </c>
      <c r="E312" s="276">
        <v>3</v>
      </c>
      <c r="F312" s="278">
        <v>2</v>
      </c>
      <c r="G312" s="277" t="s">
        <v>199</v>
      </c>
      <c r="H312" s="325">
        <v>280</v>
      </c>
      <c r="I312" s="283"/>
      <c r="J312" s="283"/>
      <c r="K312" s="283"/>
      <c r="L312" s="283"/>
    </row>
    <row r="313" spans="1:12" ht="14.25" hidden="1">
      <c r="A313" s="296">
        <v>3</v>
      </c>
      <c r="B313" s="272">
        <v>3</v>
      </c>
      <c r="C313" s="275">
        <v>1</v>
      </c>
      <c r="D313" s="276">
        <v>2</v>
      </c>
      <c r="E313" s="276"/>
      <c r="F313" s="278"/>
      <c r="G313" s="277" t="s">
        <v>212</v>
      </c>
      <c r="H313" s="325">
        <v>281</v>
      </c>
      <c r="I313" s="268">
        <f>I314</f>
        <v>0</v>
      </c>
      <c r="J313" s="345">
        <f>J314</f>
        <v>0</v>
      </c>
      <c r="K313" s="280">
        <f>K314</f>
        <v>0</v>
      </c>
      <c r="L313" s="280">
        <f>L314</f>
        <v>0</v>
      </c>
    </row>
    <row r="314" spans="1:12" ht="14.25" hidden="1">
      <c r="A314" s="296">
        <v>3</v>
      </c>
      <c r="B314" s="296">
        <v>3</v>
      </c>
      <c r="C314" s="272">
        <v>1</v>
      </c>
      <c r="D314" s="270">
        <v>2</v>
      </c>
      <c r="E314" s="270">
        <v>1</v>
      </c>
      <c r="F314" s="273"/>
      <c r="G314" s="277" t="s">
        <v>212</v>
      </c>
      <c r="H314" s="325">
        <v>282</v>
      </c>
      <c r="I314" s="286">
        <f>SUM(I315:I316)</f>
        <v>0</v>
      </c>
      <c r="J314" s="346">
        <f>SUM(J315:J316)</f>
        <v>0</v>
      </c>
      <c r="K314" s="287">
        <f>SUM(K315:K316)</f>
        <v>0</v>
      </c>
      <c r="L314" s="287">
        <f>SUM(L315:L316)</f>
        <v>0</v>
      </c>
    </row>
    <row r="315" spans="1:12" ht="26.25" hidden="1">
      <c r="A315" s="279">
        <v>3</v>
      </c>
      <c r="B315" s="279">
        <v>3</v>
      </c>
      <c r="C315" s="275">
        <v>1</v>
      </c>
      <c r="D315" s="276">
        <v>2</v>
      </c>
      <c r="E315" s="276">
        <v>1</v>
      </c>
      <c r="F315" s="278">
        <v>1</v>
      </c>
      <c r="G315" s="277" t="s">
        <v>213</v>
      </c>
      <c r="H315" s="325">
        <v>283</v>
      </c>
      <c r="I315" s="283"/>
      <c r="J315" s="283"/>
      <c r="K315" s="283"/>
      <c r="L315" s="283"/>
    </row>
    <row r="316" spans="1:12" ht="14.25" hidden="1">
      <c r="A316" s="289">
        <v>3</v>
      </c>
      <c r="B316" s="330">
        <v>3</v>
      </c>
      <c r="C316" s="297">
        <v>1</v>
      </c>
      <c r="D316" s="298">
        <v>2</v>
      </c>
      <c r="E316" s="298">
        <v>1</v>
      </c>
      <c r="F316" s="299">
        <v>2</v>
      </c>
      <c r="G316" s="300" t="s">
        <v>214</v>
      </c>
      <c r="H316" s="325">
        <v>284</v>
      </c>
      <c r="I316" s="283"/>
      <c r="J316" s="283"/>
      <c r="K316" s="283"/>
      <c r="L316" s="283"/>
    </row>
    <row r="317" spans="1:12" ht="26.25" hidden="1">
      <c r="A317" s="275">
        <v>3</v>
      </c>
      <c r="B317" s="277">
        <v>3</v>
      </c>
      <c r="C317" s="275">
        <v>1</v>
      </c>
      <c r="D317" s="276">
        <v>3</v>
      </c>
      <c r="E317" s="276"/>
      <c r="F317" s="278"/>
      <c r="G317" s="277" t="s">
        <v>215</v>
      </c>
      <c r="H317" s="325">
        <v>285</v>
      </c>
      <c r="I317" s="268">
        <f>I318</f>
        <v>0</v>
      </c>
      <c r="J317" s="345">
        <f>J318</f>
        <v>0</v>
      </c>
      <c r="K317" s="280">
        <f>K318</f>
        <v>0</v>
      </c>
      <c r="L317" s="280">
        <f>L318</f>
        <v>0</v>
      </c>
    </row>
    <row r="318" spans="1:12" ht="26.25" hidden="1">
      <c r="A318" s="275">
        <v>3</v>
      </c>
      <c r="B318" s="300">
        <v>3</v>
      </c>
      <c r="C318" s="297">
        <v>1</v>
      </c>
      <c r="D318" s="298">
        <v>3</v>
      </c>
      <c r="E318" s="298">
        <v>1</v>
      </c>
      <c r="F318" s="299"/>
      <c r="G318" s="277" t="s">
        <v>215</v>
      </c>
      <c r="H318" s="325">
        <v>286</v>
      </c>
      <c r="I318" s="280">
        <f>I319+I320</f>
        <v>0</v>
      </c>
      <c r="J318" s="280">
        <f>J319+J320</f>
        <v>0</v>
      </c>
      <c r="K318" s="280">
        <f>K319+K320</f>
        <v>0</v>
      </c>
      <c r="L318" s="280">
        <f>L319+L320</f>
        <v>0</v>
      </c>
    </row>
    <row r="319" spans="1:12" ht="26.25" hidden="1">
      <c r="A319" s="275">
        <v>3</v>
      </c>
      <c r="B319" s="277">
        <v>3</v>
      </c>
      <c r="C319" s="275">
        <v>1</v>
      </c>
      <c r="D319" s="276">
        <v>3</v>
      </c>
      <c r="E319" s="276">
        <v>1</v>
      </c>
      <c r="F319" s="278">
        <v>1</v>
      </c>
      <c r="G319" s="277" t="s">
        <v>216</v>
      </c>
      <c r="H319" s="325">
        <v>287</v>
      </c>
      <c r="I319" s="335"/>
      <c r="J319" s="335"/>
      <c r="K319" s="335"/>
      <c r="L319" s="334"/>
    </row>
    <row r="320" spans="1:12" ht="26.25" hidden="1">
      <c r="A320" s="275">
        <v>3</v>
      </c>
      <c r="B320" s="277">
        <v>3</v>
      </c>
      <c r="C320" s="275">
        <v>1</v>
      </c>
      <c r="D320" s="276">
        <v>3</v>
      </c>
      <c r="E320" s="276">
        <v>1</v>
      </c>
      <c r="F320" s="278">
        <v>2</v>
      </c>
      <c r="G320" s="277" t="s">
        <v>217</v>
      </c>
      <c r="H320" s="325">
        <v>288</v>
      </c>
      <c r="I320" s="283"/>
      <c r="J320" s="283"/>
      <c r="K320" s="283"/>
      <c r="L320" s="283"/>
    </row>
    <row r="321" spans="1:12" ht="14.25" hidden="1">
      <c r="A321" s="275">
        <v>3</v>
      </c>
      <c r="B321" s="277">
        <v>3</v>
      </c>
      <c r="C321" s="275">
        <v>1</v>
      </c>
      <c r="D321" s="276">
        <v>4</v>
      </c>
      <c r="E321" s="276"/>
      <c r="F321" s="278"/>
      <c r="G321" s="277" t="s">
        <v>218</v>
      </c>
      <c r="H321" s="325">
        <v>289</v>
      </c>
      <c r="I321" s="268">
        <f>I322</f>
        <v>0</v>
      </c>
      <c r="J321" s="345">
        <f>J322</f>
        <v>0</v>
      </c>
      <c r="K321" s="280">
        <f>K322</f>
        <v>0</v>
      </c>
      <c r="L321" s="280">
        <f>L322</f>
        <v>0</v>
      </c>
    </row>
    <row r="322" spans="1:12" ht="14.25" hidden="1">
      <c r="A322" s="279">
        <v>3</v>
      </c>
      <c r="B322" s="275">
        <v>3</v>
      </c>
      <c r="C322" s="276">
        <v>1</v>
      </c>
      <c r="D322" s="276">
        <v>4</v>
      </c>
      <c r="E322" s="276">
        <v>1</v>
      </c>
      <c r="F322" s="278"/>
      <c r="G322" s="277" t="s">
        <v>218</v>
      </c>
      <c r="H322" s="325">
        <v>290</v>
      </c>
      <c r="I322" s="268">
        <f>SUM(I323:I324)</f>
        <v>0</v>
      </c>
      <c r="J322" s="268">
        <f>SUM(J323:J324)</f>
        <v>0</v>
      </c>
      <c r="K322" s="268">
        <f>SUM(K323:K324)</f>
        <v>0</v>
      </c>
      <c r="L322" s="268">
        <f>SUM(L323:L324)</f>
        <v>0</v>
      </c>
    </row>
    <row r="323" spans="1:12" ht="14.25" hidden="1">
      <c r="A323" s="279">
        <v>3</v>
      </c>
      <c r="B323" s="275">
        <v>3</v>
      </c>
      <c r="C323" s="276">
        <v>1</v>
      </c>
      <c r="D323" s="276">
        <v>4</v>
      </c>
      <c r="E323" s="276">
        <v>1</v>
      </c>
      <c r="F323" s="278">
        <v>1</v>
      </c>
      <c r="G323" s="277" t="s">
        <v>219</v>
      </c>
      <c r="H323" s="325">
        <v>291</v>
      </c>
      <c r="I323" s="282"/>
      <c r="J323" s="283"/>
      <c r="K323" s="283"/>
      <c r="L323" s="282"/>
    </row>
    <row r="324" spans="1:12" ht="14.25" hidden="1">
      <c r="A324" s="275">
        <v>3</v>
      </c>
      <c r="B324" s="276">
        <v>3</v>
      </c>
      <c r="C324" s="276">
        <v>1</v>
      </c>
      <c r="D324" s="276">
        <v>4</v>
      </c>
      <c r="E324" s="276">
        <v>1</v>
      </c>
      <c r="F324" s="278">
        <v>2</v>
      </c>
      <c r="G324" s="277" t="s">
        <v>220</v>
      </c>
      <c r="H324" s="325">
        <v>292</v>
      </c>
      <c r="I324" s="283"/>
      <c r="J324" s="335"/>
      <c r="K324" s="335"/>
      <c r="L324" s="334"/>
    </row>
    <row r="325" spans="1:12" ht="14.25" hidden="1">
      <c r="A325" s="275">
        <v>3</v>
      </c>
      <c r="B325" s="276">
        <v>3</v>
      </c>
      <c r="C325" s="276">
        <v>1</v>
      </c>
      <c r="D325" s="276">
        <v>5</v>
      </c>
      <c r="E325" s="276"/>
      <c r="F325" s="278"/>
      <c r="G325" s="277" t="s">
        <v>221</v>
      </c>
      <c r="H325" s="325">
        <v>293</v>
      </c>
      <c r="I325" s="287">
        <f aca="true" t="shared" si="26" ref="I325:L326">I326</f>
        <v>0</v>
      </c>
      <c r="J325" s="345">
        <f t="shared" si="26"/>
        <v>0</v>
      </c>
      <c r="K325" s="280">
        <f t="shared" si="26"/>
        <v>0</v>
      </c>
      <c r="L325" s="280">
        <f t="shared" si="26"/>
        <v>0</v>
      </c>
    </row>
    <row r="326" spans="1:12" ht="14.25" hidden="1">
      <c r="A326" s="272">
        <v>3</v>
      </c>
      <c r="B326" s="298">
        <v>3</v>
      </c>
      <c r="C326" s="298">
        <v>1</v>
      </c>
      <c r="D326" s="298">
        <v>5</v>
      </c>
      <c r="E326" s="298">
        <v>1</v>
      </c>
      <c r="F326" s="299"/>
      <c r="G326" s="277" t="s">
        <v>221</v>
      </c>
      <c r="H326" s="325">
        <v>294</v>
      </c>
      <c r="I326" s="280">
        <f t="shared" si="26"/>
        <v>0</v>
      </c>
      <c r="J326" s="346">
        <f t="shared" si="26"/>
        <v>0</v>
      </c>
      <c r="K326" s="287">
        <f t="shared" si="26"/>
        <v>0</v>
      </c>
      <c r="L326" s="287">
        <f t="shared" si="26"/>
        <v>0</v>
      </c>
    </row>
    <row r="327" spans="1:12" ht="14.25" hidden="1">
      <c r="A327" s="275">
        <v>3</v>
      </c>
      <c r="B327" s="276">
        <v>3</v>
      </c>
      <c r="C327" s="276">
        <v>1</v>
      </c>
      <c r="D327" s="276">
        <v>5</v>
      </c>
      <c r="E327" s="276">
        <v>1</v>
      </c>
      <c r="F327" s="278">
        <v>1</v>
      </c>
      <c r="G327" s="277" t="s">
        <v>222</v>
      </c>
      <c r="H327" s="325">
        <v>295</v>
      </c>
      <c r="I327" s="283"/>
      <c r="J327" s="335"/>
      <c r="K327" s="335"/>
      <c r="L327" s="334"/>
    </row>
    <row r="328" spans="1:12" ht="14.25" hidden="1">
      <c r="A328" s="275">
        <v>3</v>
      </c>
      <c r="B328" s="276">
        <v>3</v>
      </c>
      <c r="C328" s="276">
        <v>1</v>
      </c>
      <c r="D328" s="276">
        <v>6</v>
      </c>
      <c r="E328" s="276"/>
      <c r="F328" s="278"/>
      <c r="G328" s="277" t="s">
        <v>192</v>
      </c>
      <c r="H328" s="325">
        <v>296</v>
      </c>
      <c r="I328" s="280">
        <f aca="true" t="shared" si="27" ref="I328:L329">I329</f>
        <v>0</v>
      </c>
      <c r="J328" s="345">
        <f t="shared" si="27"/>
        <v>0</v>
      </c>
      <c r="K328" s="280">
        <f t="shared" si="27"/>
        <v>0</v>
      </c>
      <c r="L328" s="280">
        <f t="shared" si="27"/>
        <v>0</v>
      </c>
    </row>
    <row r="329" spans="1:12" ht="14.25" hidden="1">
      <c r="A329" s="275">
        <v>3</v>
      </c>
      <c r="B329" s="276">
        <v>3</v>
      </c>
      <c r="C329" s="276">
        <v>1</v>
      </c>
      <c r="D329" s="276">
        <v>6</v>
      </c>
      <c r="E329" s="276">
        <v>1</v>
      </c>
      <c r="F329" s="278"/>
      <c r="G329" s="277" t="s">
        <v>192</v>
      </c>
      <c r="H329" s="325">
        <v>297</v>
      </c>
      <c r="I329" s="268">
        <f t="shared" si="27"/>
        <v>0</v>
      </c>
      <c r="J329" s="345">
        <f t="shared" si="27"/>
        <v>0</v>
      </c>
      <c r="K329" s="280">
        <f t="shared" si="27"/>
        <v>0</v>
      </c>
      <c r="L329" s="280">
        <f t="shared" si="27"/>
        <v>0</v>
      </c>
    </row>
    <row r="330" spans="1:12" ht="14.25" hidden="1">
      <c r="A330" s="275">
        <v>3</v>
      </c>
      <c r="B330" s="276">
        <v>3</v>
      </c>
      <c r="C330" s="276">
        <v>1</v>
      </c>
      <c r="D330" s="276">
        <v>6</v>
      </c>
      <c r="E330" s="276">
        <v>1</v>
      </c>
      <c r="F330" s="278">
        <v>1</v>
      </c>
      <c r="G330" s="277" t="s">
        <v>192</v>
      </c>
      <c r="H330" s="325">
        <v>298</v>
      </c>
      <c r="I330" s="335"/>
      <c r="J330" s="335"/>
      <c r="K330" s="335"/>
      <c r="L330" s="334"/>
    </row>
    <row r="331" spans="1:12" ht="14.25" hidden="1">
      <c r="A331" s="275">
        <v>3</v>
      </c>
      <c r="B331" s="276">
        <v>3</v>
      </c>
      <c r="C331" s="276">
        <v>1</v>
      </c>
      <c r="D331" s="276">
        <v>7</v>
      </c>
      <c r="E331" s="276"/>
      <c r="F331" s="278"/>
      <c r="G331" s="277" t="s">
        <v>223</v>
      </c>
      <c r="H331" s="325">
        <v>299</v>
      </c>
      <c r="I331" s="268">
        <f>I332</f>
        <v>0</v>
      </c>
      <c r="J331" s="345">
        <f>J332</f>
        <v>0</v>
      </c>
      <c r="K331" s="280">
        <f>K332</f>
        <v>0</v>
      </c>
      <c r="L331" s="280">
        <f>L332</f>
        <v>0</v>
      </c>
    </row>
    <row r="332" spans="1:12" ht="14.25" hidden="1">
      <c r="A332" s="275">
        <v>3</v>
      </c>
      <c r="B332" s="276">
        <v>3</v>
      </c>
      <c r="C332" s="276">
        <v>1</v>
      </c>
      <c r="D332" s="276">
        <v>7</v>
      </c>
      <c r="E332" s="276">
        <v>1</v>
      </c>
      <c r="F332" s="278"/>
      <c r="G332" s="277" t="s">
        <v>223</v>
      </c>
      <c r="H332" s="325">
        <v>300</v>
      </c>
      <c r="I332" s="268">
        <f>I333+I334</f>
        <v>0</v>
      </c>
      <c r="J332" s="268">
        <f>J333+J334</f>
        <v>0</v>
      </c>
      <c r="K332" s="268">
        <f>K333+K334</f>
        <v>0</v>
      </c>
      <c r="L332" s="268">
        <f>L333+L334</f>
        <v>0</v>
      </c>
    </row>
    <row r="333" spans="1:12" ht="26.25" hidden="1">
      <c r="A333" s="275">
        <v>3</v>
      </c>
      <c r="B333" s="276">
        <v>3</v>
      </c>
      <c r="C333" s="276">
        <v>1</v>
      </c>
      <c r="D333" s="276">
        <v>7</v>
      </c>
      <c r="E333" s="276">
        <v>1</v>
      </c>
      <c r="F333" s="278">
        <v>1</v>
      </c>
      <c r="G333" s="277" t="s">
        <v>224</v>
      </c>
      <c r="H333" s="325">
        <v>301</v>
      </c>
      <c r="I333" s="335"/>
      <c r="J333" s="335"/>
      <c r="K333" s="335"/>
      <c r="L333" s="334"/>
    </row>
    <row r="334" spans="1:12" ht="26.25" hidden="1">
      <c r="A334" s="275">
        <v>3</v>
      </c>
      <c r="B334" s="276">
        <v>3</v>
      </c>
      <c r="C334" s="276">
        <v>1</v>
      </c>
      <c r="D334" s="276">
        <v>7</v>
      </c>
      <c r="E334" s="276">
        <v>1</v>
      </c>
      <c r="F334" s="278">
        <v>2</v>
      </c>
      <c r="G334" s="277" t="s">
        <v>225</v>
      </c>
      <c r="H334" s="325">
        <v>302</v>
      </c>
      <c r="I334" s="283"/>
      <c r="J334" s="283"/>
      <c r="K334" s="283"/>
      <c r="L334" s="283"/>
    </row>
    <row r="335" spans="1:12" ht="39" hidden="1">
      <c r="A335" s="275">
        <v>3</v>
      </c>
      <c r="B335" s="276">
        <v>3</v>
      </c>
      <c r="C335" s="276">
        <v>2</v>
      </c>
      <c r="D335" s="276"/>
      <c r="E335" s="276"/>
      <c r="F335" s="278"/>
      <c r="G335" s="277" t="s">
        <v>226</v>
      </c>
      <c r="H335" s="325">
        <v>303</v>
      </c>
      <c r="I335" s="268">
        <f>SUM(I336+I345+I349+I353+I357+I360+I363)</f>
        <v>0</v>
      </c>
      <c r="J335" s="268">
        <f>SUM(J336+J345+J349+J353+J357+J360+J363)</f>
        <v>0</v>
      </c>
      <c r="K335" s="268">
        <f>SUM(K336+K345+K349+K353+K357+K360+K363)</f>
        <v>0</v>
      </c>
      <c r="L335" s="268">
        <f>SUM(L336+L345+L349+L353+L357+L360+L363)</f>
        <v>0</v>
      </c>
    </row>
    <row r="336" spans="1:12" ht="14.25" hidden="1">
      <c r="A336" s="275">
        <v>3</v>
      </c>
      <c r="B336" s="276">
        <v>3</v>
      </c>
      <c r="C336" s="276">
        <v>2</v>
      </c>
      <c r="D336" s="276">
        <v>1</v>
      </c>
      <c r="E336" s="276"/>
      <c r="F336" s="278"/>
      <c r="G336" s="277" t="s">
        <v>174</v>
      </c>
      <c r="H336" s="325">
        <v>304</v>
      </c>
      <c r="I336" s="268">
        <f>I337+I339+I342</f>
        <v>0</v>
      </c>
      <c r="J336" s="268">
        <f>J337+J339+J342</f>
        <v>0</v>
      </c>
      <c r="K336" s="268">
        <f>K337+K339+K342</f>
        <v>0</v>
      </c>
      <c r="L336" s="268">
        <f>L337+L339+L342</f>
        <v>0</v>
      </c>
    </row>
    <row r="337" spans="1:12" ht="14.25" hidden="1">
      <c r="A337" s="279">
        <v>3</v>
      </c>
      <c r="B337" s="275">
        <v>3</v>
      </c>
      <c r="C337" s="276">
        <v>2</v>
      </c>
      <c r="D337" s="277">
        <v>1</v>
      </c>
      <c r="E337" s="275">
        <v>1</v>
      </c>
      <c r="F337" s="278"/>
      <c r="G337" s="277" t="s">
        <v>174</v>
      </c>
      <c r="H337" s="325">
        <v>305</v>
      </c>
      <c r="I337" s="268">
        <f>SUM(I338:I338)</f>
        <v>0</v>
      </c>
      <c r="J337" s="268">
        <f>SUM(J338:J338)</f>
        <v>0</v>
      </c>
      <c r="K337" s="268">
        <f>SUM(K338:K338)</f>
        <v>0</v>
      </c>
      <c r="L337" s="268">
        <f>SUM(L338:L338)</f>
        <v>0</v>
      </c>
    </row>
    <row r="338" spans="1:12" ht="14.25" hidden="1">
      <c r="A338" s="279">
        <v>3</v>
      </c>
      <c r="B338" s="275">
        <v>3</v>
      </c>
      <c r="C338" s="276">
        <v>2</v>
      </c>
      <c r="D338" s="277">
        <v>1</v>
      </c>
      <c r="E338" s="275">
        <v>1</v>
      </c>
      <c r="F338" s="278">
        <v>1</v>
      </c>
      <c r="G338" s="277" t="s">
        <v>175</v>
      </c>
      <c r="H338" s="325">
        <v>306</v>
      </c>
      <c r="I338" s="335"/>
      <c r="J338" s="335"/>
      <c r="K338" s="335"/>
      <c r="L338" s="334"/>
    </row>
    <row r="339" spans="1:12" ht="14.25" hidden="1">
      <c r="A339" s="279">
        <v>3</v>
      </c>
      <c r="B339" s="275">
        <v>3</v>
      </c>
      <c r="C339" s="276">
        <v>2</v>
      </c>
      <c r="D339" s="277">
        <v>1</v>
      </c>
      <c r="E339" s="275">
        <v>2</v>
      </c>
      <c r="F339" s="278"/>
      <c r="G339" s="300" t="s">
        <v>198</v>
      </c>
      <c r="H339" s="325">
        <v>307</v>
      </c>
      <c r="I339" s="268">
        <f>SUM(I340:I341)</f>
        <v>0</v>
      </c>
      <c r="J339" s="268">
        <f>SUM(J340:J341)</f>
        <v>0</v>
      </c>
      <c r="K339" s="268">
        <f>SUM(K340:K341)</f>
        <v>0</v>
      </c>
      <c r="L339" s="268">
        <f>SUM(L340:L341)</f>
        <v>0</v>
      </c>
    </row>
    <row r="340" spans="1:12" ht="14.25" hidden="1">
      <c r="A340" s="279">
        <v>3</v>
      </c>
      <c r="B340" s="275">
        <v>3</v>
      </c>
      <c r="C340" s="276">
        <v>2</v>
      </c>
      <c r="D340" s="277">
        <v>1</v>
      </c>
      <c r="E340" s="275">
        <v>2</v>
      </c>
      <c r="F340" s="278">
        <v>1</v>
      </c>
      <c r="G340" s="300" t="s">
        <v>177</v>
      </c>
      <c r="H340" s="325">
        <v>308</v>
      </c>
      <c r="I340" s="335"/>
      <c r="J340" s="335"/>
      <c r="K340" s="335"/>
      <c r="L340" s="334"/>
    </row>
    <row r="341" spans="1:12" ht="14.25" hidden="1">
      <c r="A341" s="279">
        <v>3</v>
      </c>
      <c r="B341" s="275">
        <v>3</v>
      </c>
      <c r="C341" s="276">
        <v>2</v>
      </c>
      <c r="D341" s="277">
        <v>1</v>
      </c>
      <c r="E341" s="275">
        <v>2</v>
      </c>
      <c r="F341" s="278">
        <v>2</v>
      </c>
      <c r="G341" s="300" t="s">
        <v>178</v>
      </c>
      <c r="H341" s="325">
        <v>309</v>
      </c>
      <c r="I341" s="283"/>
      <c r="J341" s="283"/>
      <c r="K341" s="283"/>
      <c r="L341" s="283"/>
    </row>
    <row r="342" spans="1:12" ht="14.25" hidden="1">
      <c r="A342" s="279">
        <v>3</v>
      </c>
      <c r="B342" s="275">
        <v>3</v>
      </c>
      <c r="C342" s="276">
        <v>2</v>
      </c>
      <c r="D342" s="277">
        <v>1</v>
      </c>
      <c r="E342" s="275">
        <v>3</v>
      </c>
      <c r="F342" s="278"/>
      <c r="G342" s="300" t="s">
        <v>179</v>
      </c>
      <c r="H342" s="325">
        <v>310</v>
      </c>
      <c r="I342" s="268">
        <f>SUM(I343:I344)</f>
        <v>0</v>
      </c>
      <c r="J342" s="268">
        <f>SUM(J343:J344)</f>
        <v>0</v>
      </c>
      <c r="K342" s="268">
        <f>SUM(K343:K344)</f>
        <v>0</v>
      </c>
      <c r="L342" s="268">
        <f>SUM(L343:L344)</f>
        <v>0</v>
      </c>
    </row>
    <row r="343" spans="1:12" ht="14.25" hidden="1">
      <c r="A343" s="279">
        <v>3</v>
      </c>
      <c r="B343" s="275">
        <v>3</v>
      </c>
      <c r="C343" s="276">
        <v>2</v>
      </c>
      <c r="D343" s="277">
        <v>1</v>
      </c>
      <c r="E343" s="275">
        <v>3</v>
      </c>
      <c r="F343" s="278">
        <v>1</v>
      </c>
      <c r="G343" s="300" t="s">
        <v>180</v>
      </c>
      <c r="H343" s="325">
        <v>311</v>
      </c>
      <c r="I343" s="283"/>
      <c r="J343" s="283"/>
      <c r="K343" s="283"/>
      <c r="L343" s="283"/>
    </row>
    <row r="344" spans="1:12" ht="14.25" hidden="1">
      <c r="A344" s="279">
        <v>3</v>
      </c>
      <c r="B344" s="275">
        <v>3</v>
      </c>
      <c r="C344" s="276">
        <v>2</v>
      </c>
      <c r="D344" s="277">
        <v>1</v>
      </c>
      <c r="E344" s="275">
        <v>3</v>
      </c>
      <c r="F344" s="278">
        <v>2</v>
      </c>
      <c r="G344" s="300" t="s">
        <v>199</v>
      </c>
      <c r="H344" s="325">
        <v>312</v>
      </c>
      <c r="I344" s="301"/>
      <c r="J344" s="347"/>
      <c r="K344" s="301"/>
      <c r="L344" s="301"/>
    </row>
    <row r="345" spans="1:12" ht="14.25" hidden="1">
      <c r="A345" s="289">
        <v>3</v>
      </c>
      <c r="B345" s="289">
        <v>3</v>
      </c>
      <c r="C345" s="297">
        <v>2</v>
      </c>
      <c r="D345" s="300">
        <v>2</v>
      </c>
      <c r="E345" s="297"/>
      <c r="F345" s="299"/>
      <c r="G345" s="300" t="s">
        <v>212</v>
      </c>
      <c r="H345" s="325">
        <v>313</v>
      </c>
      <c r="I345" s="294">
        <f>I346</f>
        <v>0</v>
      </c>
      <c r="J345" s="348">
        <f>J346</f>
        <v>0</v>
      </c>
      <c r="K345" s="321">
        <f>K346</f>
        <v>0</v>
      </c>
      <c r="L345" s="321">
        <f>L346</f>
        <v>0</v>
      </c>
    </row>
    <row r="346" spans="1:12" ht="14.25" hidden="1">
      <c r="A346" s="279">
        <v>3</v>
      </c>
      <c r="B346" s="279">
        <v>3</v>
      </c>
      <c r="C346" s="275">
        <v>2</v>
      </c>
      <c r="D346" s="277">
        <v>2</v>
      </c>
      <c r="E346" s="275">
        <v>1</v>
      </c>
      <c r="F346" s="278"/>
      <c r="G346" s="300" t="s">
        <v>212</v>
      </c>
      <c r="H346" s="325">
        <v>314</v>
      </c>
      <c r="I346" s="268">
        <f>SUM(I347:I348)</f>
        <v>0</v>
      </c>
      <c r="J346" s="306">
        <f>SUM(J347:J348)</f>
        <v>0</v>
      </c>
      <c r="K346" s="280">
        <f>SUM(K347:K348)</f>
        <v>0</v>
      </c>
      <c r="L346" s="280">
        <f>SUM(L347:L348)</f>
        <v>0</v>
      </c>
    </row>
    <row r="347" spans="1:12" ht="26.25" hidden="1">
      <c r="A347" s="279">
        <v>3</v>
      </c>
      <c r="B347" s="279">
        <v>3</v>
      </c>
      <c r="C347" s="275">
        <v>2</v>
      </c>
      <c r="D347" s="277">
        <v>2</v>
      </c>
      <c r="E347" s="279">
        <v>1</v>
      </c>
      <c r="F347" s="311">
        <v>1</v>
      </c>
      <c r="G347" s="277" t="s">
        <v>213</v>
      </c>
      <c r="H347" s="325">
        <v>315</v>
      </c>
      <c r="I347" s="283"/>
      <c r="J347" s="283"/>
      <c r="K347" s="283"/>
      <c r="L347" s="283"/>
    </row>
    <row r="348" spans="1:12" ht="14.25" hidden="1">
      <c r="A348" s="289">
        <v>3</v>
      </c>
      <c r="B348" s="289">
        <v>3</v>
      </c>
      <c r="C348" s="290">
        <v>2</v>
      </c>
      <c r="D348" s="291">
        <v>2</v>
      </c>
      <c r="E348" s="292">
        <v>1</v>
      </c>
      <c r="F348" s="319">
        <v>2</v>
      </c>
      <c r="G348" s="292" t="s">
        <v>214</v>
      </c>
      <c r="H348" s="325">
        <v>316</v>
      </c>
      <c r="I348" s="283"/>
      <c r="J348" s="283"/>
      <c r="K348" s="283"/>
      <c r="L348" s="283"/>
    </row>
    <row r="349" spans="1:12" ht="26.25" hidden="1">
      <c r="A349" s="279">
        <v>3</v>
      </c>
      <c r="B349" s="279">
        <v>3</v>
      </c>
      <c r="C349" s="275">
        <v>2</v>
      </c>
      <c r="D349" s="276">
        <v>3</v>
      </c>
      <c r="E349" s="277"/>
      <c r="F349" s="311"/>
      <c r="G349" s="277" t="s">
        <v>215</v>
      </c>
      <c r="H349" s="325">
        <v>317</v>
      </c>
      <c r="I349" s="268">
        <f>I350</f>
        <v>0</v>
      </c>
      <c r="J349" s="306">
        <f>J350</f>
        <v>0</v>
      </c>
      <c r="K349" s="280">
        <f>K350</f>
        <v>0</v>
      </c>
      <c r="L349" s="280">
        <f>L350</f>
        <v>0</v>
      </c>
    </row>
    <row r="350" spans="1:12" ht="26.25" hidden="1">
      <c r="A350" s="279">
        <v>3</v>
      </c>
      <c r="B350" s="279">
        <v>3</v>
      </c>
      <c r="C350" s="275">
        <v>2</v>
      </c>
      <c r="D350" s="276">
        <v>3</v>
      </c>
      <c r="E350" s="277">
        <v>1</v>
      </c>
      <c r="F350" s="311"/>
      <c r="G350" s="277" t="s">
        <v>215</v>
      </c>
      <c r="H350" s="325">
        <v>318</v>
      </c>
      <c r="I350" s="268">
        <f>I351+I352</f>
        <v>0</v>
      </c>
      <c r="J350" s="268">
        <f>J351+J352</f>
        <v>0</v>
      </c>
      <c r="K350" s="268">
        <f>K351+K352</f>
        <v>0</v>
      </c>
      <c r="L350" s="268">
        <f>L351+L352</f>
        <v>0</v>
      </c>
    </row>
    <row r="351" spans="1:12" ht="26.25" hidden="1">
      <c r="A351" s="279">
        <v>3</v>
      </c>
      <c r="B351" s="279">
        <v>3</v>
      </c>
      <c r="C351" s="275">
        <v>2</v>
      </c>
      <c r="D351" s="276">
        <v>3</v>
      </c>
      <c r="E351" s="277">
        <v>1</v>
      </c>
      <c r="F351" s="311">
        <v>1</v>
      </c>
      <c r="G351" s="277" t="s">
        <v>216</v>
      </c>
      <c r="H351" s="325">
        <v>319</v>
      </c>
      <c r="I351" s="335"/>
      <c r="J351" s="335"/>
      <c r="K351" s="335"/>
      <c r="L351" s="334"/>
    </row>
    <row r="352" spans="1:12" ht="26.25" hidden="1">
      <c r="A352" s="279">
        <v>3</v>
      </c>
      <c r="B352" s="279">
        <v>3</v>
      </c>
      <c r="C352" s="275">
        <v>2</v>
      </c>
      <c r="D352" s="276">
        <v>3</v>
      </c>
      <c r="E352" s="277">
        <v>1</v>
      </c>
      <c r="F352" s="311">
        <v>2</v>
      </c>
      <c r="G352" s="277" t="s">
        <v>217</v>
      </c>
      <c r="H352" s="325">
        <v>320</v>
      </c>
      <c r="I352" s="283"/>
      <c r="J352" s="283"/>
      <c r="K352" s="283"/>
      <c r="L352" s="283"/>
    </row>
    <row r="353" spans="1:12" ht="14.25" hidden="1">
      <c r="A353" s="279">
        <v>3</v>
      </c>
      <c r="B353" s="279">
        <v>3</v>
      </c>
      <c r="C353" s="275">
        <v>2</v>
      </c>
      <c r="D353" s="276">
        <v>4</v>
      </c>
      <c r="E353" s="276"/>
      <c r="F353" s="278"/>
      <c r="G353" s="277" t="s">
        <v>218</v>
      </c>
      <c r="H353" s="325">
        <v>321</v>
      </c>
      <c r="I353" s="268">
        <f>I354</f>
        <v>0</v>
      </c>
      <c r="J353" s="306">
        <f>J354</f>
        <v>0</v>
      </c>
      <c r="K353" s="280">
        <f>K354</f>
        <v>0</v>
      </c>
      <c r="L353" s="280">
        <f>L354</f>
        <v>0</v>
      </c>
    </row>
    <row r="354" spans="1:12" ht="14.25" hidden="1">
      <c r="A354" s="296">
        <v>3</v>
      </c>
      <c r="B354" s="296">
        <v>3</v>
      </c>
      <c r="C354" s="272">
        <v>2</v>
      </c>
      <c r="D354" s="270">
        <v>4</v>
      </c>
      <c r="E354" s="270">
        <v>1</v>
      </c>
      <c r="F354" s="273"/>
      <c r="G354" s="277" t="s">
        <v>218</v>
      </c>
      <c r="H354" s="325">
        <v>322</v>
      </c>
      <c r="I354" s="286">
        <f>SUM(I355:I356)</f>
        <v>0</v>
      </c>
      <c r="J354" s="307">
        <f>SUM(J355:J356)</f>
        <v>0</v>
      </c>
      <c r="K354" s="287">
        <f>SUM(K355:K356)</f>
        <v>0</v>
      </c>
      <c r="L354" s="287">
        <f>SUM(L355:L356)</f>
        <v>0</v>
      </c>
    </row>
    <row r="355" spans="1:12" ht="14.25" hidden="1">
      <c r="A355" s="279">
        <v>3</v>
      </c>
      <c r="B355" s="279">
        <v>3</v>
      </c>
      <c r="C355" s="275">
        <v>2</v>
      </c>
      <c r="D355" s="276">
        <v>4</v>
      </c>
      <c r="E355" s="276">
        <v>1</v>
      </c>
      <c r="F355" s="278">
        <v>1</v>
      </c>
      <c r="G355" s="277" t="s">
        <v>219</v>
      </c>
      <c r="H355" s="325">
        <v>323</v>
      </c>
      <c r="I355" s="283"/>
      <c r="J355" s="283"/>
      <c r="K355" s="283"/>
      <c r="L355" s="283"/>
    </row>
    <row r="356" spans="1:12" ht="14.25" hidden="1">
      <c r="A356" s="279">
        <v>3</v>
      </c>
      <c r="B356" s="279">
        <v>3</v>
      </c>
      <c r="C356" s="275">
        <v>2</v>
      </c>
      <c r="D356" s="276">
        <v>4</v>
      </c>
      <c r="E356" s="276">
        <v>1</v>
      </c>
      <c r="F356" s="278">
        <v>2</v>
      </c>
      <c r="G356" s="277" t="s">
        <v>227</v>
      </c>
      <c r="H356" s="325">
        <v>324</v>
      </c>
      <c r="I356" s="283"/>
      <c r="J356" s="283"/>
      <c r="K356" s="283"/>
      <c r="L356" s="283"/>
    </row>
    <row r="357" spans="1:12" ht="14.25" hidden="1">
      <c r="A357" s="279">
        <v>3</v>
      </c>
      <c r="B357" s="279">
        <v>3</v>
      </c>
      <c r="C357" s="275">
        <v>2</v>
      </c>
      <c r="D357" s="276">
        <v>5</v>
      </c>
      <c r="E357" s="276"/>
      <c r="F357" s="278"/>
      <c r="G357" s="277" t="s">
        <v>221</v>
      </c>
      <c r="H357" s="325">
        <v>325</v>
      </c>
      <c r="I357" s="268">
        <f aca="true" t="shared" si="28" ref="I357:L358">I358</f>
        <v>0</v>
      </c>
      <c r="J357" s="306">
        <f t="shared" si="28"/>
        <v>0</v>
      </c>
      <c r="K357" s="280">
        <f t="shared" si="28"/>
        <v>0</v>
      </c>
      <c r="L357" s="280">
        <f t="shared" si="28"/>
        <v>0</v>
      </c>
    </row>
    <row r="358" spans="1:12" ht="14.25" hidden="1">
      <c r="A358" s="296">
        <v>3</v>
      </c>
      <c r="B358" s="296">
        <v>3</v>
      </c>
      <c r="C358" s="272">
        <v>2</v>
      </c>
      <c r="D358" s="270">
        <v>5</v>
      </c>
      <c r="E358" s="270">
        <v>1</v>
      </c>
      <c r="F358" s="273"/>
      <c r="G358" s="277" t="s">
        <v>221</v>
      </c>
      <c r="H358" s="325">
        <v>326</v>
      </c>
      <c r="I358" s="286">
        <f t="shared" si="28"/>
        <v>0</v>
      </c>
      <c r="J358" s="307">
        <f t="shared" si="28"/>
        <v>0</v>
      </c>
      <c r="K358" s="287">
        <f t="shared" si="28"/>
        <v>0</v>
      </c>
      <c r="L358" s="287">
        <f t="shared" si="28"/>
        <v>0</v>
      </c>
    </row>
    <row r="359" spans="1:12" ht="14.25" hidden="1">
      <c r="A359" s="279">
        <v>3</v>
      </c>
      <c r="B359" s="279">
        <v>3</v>
      </c>
      <c r="C359" s="275">
        <v>2</v>
      </c>
      <c r="D359" s="276">
        <v>5</v>
      </c>
      <c r="E359" s="276">
        <v>1</v>
      </c>
      <c r="F359" s="278">
        <v>1</v>
      </c>
      <c r="G359" s="277" t="s">
        <v>221</v>
      </c>
      <c r="H359" s="325">
        <v>327</v>
      </c>
      <c r="I359" s="335"/>
      <c r="J359" s="335"/>
      <c r="K359" s="335"/>
      <c r="L359" s="334"/>
    </row>
    <row r="360" spans="1:12" ht="14.25" hidden="1">
      <c r="A360" s="279">
        <v>3</v>
      </c>
      <c r="B360" s="279">
        <v>3</v>
      </c>
      <c r="C360" s="275">
        <v>2</v>
      </c>
      <c r="D360" s="276">
        <v>6</v>
      </c>
      <c r="E360" s="276"/>
      <c r="F360" s="278"/>
      <c r="G360" s="277" t="s">
        <v>192</v>
      </c>
      <c r="H360" s="325">
        <v>328</v>
      </c>
      <c r="I360" s="268">
        <f aca="true" t="shared" si="29" ref="I360:L361">I361</f>
        <v>0</v>
      </c>
      <c r="J360" s="306">
        <f t="shared" si="29"/>
        <v>0</v>
      </c>
      <c r="K360" s="280">
        <f t="shared" si="29"/>
        <v>0</v>
      </c>
      <c r="L360" s="280">
        <f t="shared" si="29"/>
        <v>0</v>
      </c>
    </row>
    <row r="361" spans="1:12" ht="14.25" hidden="1">
      <c r="A361" s="279">
        <v>3</v>
      </c>
      <c r="B361" s="279">
        <v>3</v>
      </c>
      <c r="C361" s="275">
        <v>2</v>
      </c>
      <c r="D361" s="276">
        <v>6</v>
      </c>
      <c r="E361" s="276">
        <v>1</v>
      </c>
      <c r="F361" s="278"/>
      <c r="G361" s="277" t="s">
        <v>192</v>
      </c>
      <c r="H361" s="325">
        <v>329</v>
      </c>
      <c r="I361" s="268">
        <f t="shared" si="29"/>
        <v>0</v>
      </c>
      <c r="J361" s="306">
        <f t="shared" si="29"/>
        <v>0</v>
      </c>
      <c r="K361" s="280">
        <f t="shared" si="29"/>
        <v>0</v>
      </c>
      <c r="L361" s="280">
        <f t="shared" si="29"/>
        <v>0</v>
      </c>
    </row>
    <row r="362" spans="1:12" ht="14.25" hidden="1">
      <c r="A362" s="289">
        <v>3</v>
      </c>
      <c r="B362" s="289">
        <v>3</v>
      </c>
      <c r="C362" s="290">
        <v>2</v>
      </c>
      <c r="D362" s="291">
        <v>6</v>
      </c>
      <c r="E362" s="291">
        <v>1</v>
      </c>
      <c r="F362" s="293">
        <v>1</v>
      </c>
      <c r="G362" s="292" t="s">
        <v>192</v>
      </c>
      <c r="H362" s="325">
        <v>330</v>
      </c>
      <c r="I362" s="335"/>
      <c r="J362" s="335"/>
      <c r="K362" s="335"/>
      <c r="L362" s="334"/>
    </row>
    <row r="363" spans="1:12" ht="14.25" hidden="1">
      <c r="A363" s="279">
        <v>3</v>
      </c>
      <c r="B363" s="279">
        <v>3</v>
      </c>
      <c r="C363" s="275">
        <v>2</v>
      </c>
      <c r="D363" s="276">
        <v>7</v>
      </c>
      <c r="E363" s="276"/>
      <c r="F363" s="278"/>
      <c r="G363" s="277" t="s">
        <v>223</v>
      </c>
      <c r="H363" s="325">
        <v>331</v>
      </c>
      <c r="I363" s="268">
        <f>I364</f>
        <v>0</v>
      </c>
      <c r="J363" s="306">
        <f>J364</f>
        <v>0</v>
      </c>
      <c r="K363" s="280">
        <f>K364</f>
        <v>0</v>
      </c>
      <c r="L363" s="280">
        <f>L364</f>
        <v>0</v>
      </c>
    </row>
    <row r="364" spans="1:12" ht="14.25" hidden="1">
      <c r="A364" s="289">
        <v>3</v>
      </c>
      <c r="B364" s="289">
        <v>3</v>
      </c>
      <c r="C364" s="290">
        <v>2</v>
      </c>
      <c r="D364" s="291">
        <v>7</v>
      </c>
      <c r="E364" s="291">
        <v>1</v>
      </c>
      <c r="F364" s="293"/>
      <c r="G364" s="277" t="s">
        <v>223</v>
      </c>
      <c r="H364" s="325">
        <v>332</v>
      </c>
      <c r="I364" s="268">
        <f>SUM(I365:I366)</f>
        <v>0</v>
      </c>
      <c r="J364" s="268">
        <f>SUM(J365:J366)</f>
        <v>0</v>
      </c>
      <c r="K364" s="268">
        <f>SUM(K365:K366)</f>
        <v>0</v>
      </c>
      <c r="L364" s="268">
        <f>SUM(L365:L366)</f>
        <v>0</v>
      </c>
    </row>
    <row r="365" spans="1:12" ht="26.25" hidden="1">
      <c r="A365" s="279">
        <v>3</v>
      </c>
      <c r="B365" s="279">
        <v>3</v>
      </c>
      <c r="C365" s="275">
        <v>2</v>
      </c>
      <c r="D365" s="276">
        <v>7</v>
      </c>
      <c r="E365" s="276">
        <v>1</v>
      </c>
      <c r="F365" s="278">
        <v>1</v>
      </c>
      <c r="G365" s="277" t="s">
        <v>224</v>
      </c>
      <c r="H365" s="325">
        <v>333</v>
      </c>
      <c r="I365" s="335"/>
      <c r="J365" s="335"/>
      <c r="K365" s="335"/>
      <c r="L365" s="334"/>
    </row>
    <row r="366" spans="1:12" ht="26.25" hidden="1">
      <c r="A366" s="279">
        <v>3</v>
      </c>
      <c r="B366" s="279">
        <v>3</v>
      </c>
      <c r="C366" s="275">
        <v>2</v>
      </c>
      <c r="D366" s="276">
        <v>7</v>
      </c>
      <c r="E366" s="276">
        <v>1</v>
      </c>
      <c r="F366" s="278">
        <v>2</v>
      </c>
      <c r="G366" s="277" t="s">
        <v>225</v>
      </c>
      <c r="H366" s="325">
        <v>334</v>
      </c>
      <c r="I366" s="283"/>
      <c r="J366" s="283"/>
      <c r="K366" s="283"/>
      <c r="L366" s="283"/>
    </row>
    <row r="367" spans="1:12" ht="14.25">
      <c r="A367" s="349"/>
      <c r="B367" s="349"/>
      <c r="C367" s="350"/>
      <c r="D367" s="351"/>
      <c r="E367" s="352"/>
      <c r="F367" s="353"/>
      <c r="G367" s="354" t="s">
        <v>228</v>
      </c>
      <c r="H367" s="325">
        <v>335</v>
      </c>
      <c r="I367" s="316">
        <f>SUM(I33+I183)</f>
        <v>200</v>
      </c>
      <c r="J367" s="316">
        <f>SUM(J33+J183)</f>
        <v>0</v>
      </c>
      <c r="K367" s="316">
        <f>SUM(K33+K183)</f>
        <v>0</v>
      </c>
      <c r="L367" s="316">
        <f>SUM(L33+L183)</f>
        <v>0</v>
      </c>
    </row>
    <row r="368" spans="1:12" ht="14.25">
      <c r="A368" s="192" t="s">
        <v>229</v>
      </c>
      <c r="B368" s="192"/>
      <c r="C368" s="192"/>
      <c r="D368" s="192"/>
      <c r="E368" s="192"/>
      <c r="F368" s="192"/>
      <c r="G368" s="192"/>
      <c r="H368" s="192"/>
      <c r="I368" s="355"/>
      <c r="J368" s="355"/>
      <c r="K368" s="356" t="s">
        <v>230</v>
      </c>
      <c r="L368" s="356"/>
    </row>
    <row r="369" spans="1:12" ht="14.25">
      <c r="A369" s="357"/>
      <c r="B369" s="357"/>
      <c r="C369" s="357"/>
      <c r="D369" s="358" t="s">
        <v>231</v>
      </c>
      <c r="E369" s="359"/>
      <c r="F369" s="359"/>
      <c r="G369" s="359"/>
      <c r="H369" s="209"/>
      <c r="I369" s="358" t="s">
        <v>232</v>
      </c>
      <c r="J369" s="359"/>
      <c r="K369" s="360" t="s">
        <v>233</v>
      </c>
      <c r="L369" s="360"/>
    </row>
    <row r="370" spans="1:12" ht="14.25">
      <c r="A370" s="203"/>
      <c r="B370" s="203"/>
      <c r="C370" s="203"/>
      <c r="D370" s="203"/>
      <c r="E370" s="203"/>
      <c r="F370" s="204"/>
      <c r="G370" s="203"/>
      <c r="H370" s="203"/>
      <c r="I370" s="361"/>
      <c r="J370" s="203"/>
      <c r="K370" s="361"/>
      <c r="L370" s="361"/>
    </row>
    <row r="371" spans="1:12" ht="14.25">
      <c r="A371" s="192" t="s">
        <v>234</v>
      </c>
      <c r="B371" s="192"/>
      <c r="C371" s="192"/>
      <c r="D371" s="192"/>
      <c r="E371" s="192"/>
      <c r="F371" s="192"/>
      <c r="G371" s="192"/>
      <c r="H371" s="192"/>
      <c r="I371" s="355"/>
      <c r="J371" s="355"/>
      <c r="K371" s="356" t="s">
        <v>235</v>
      </c>
      <c r="L371" s="356"/>
    </row>
    <row r="372" spans="1:12" ht="14.25">
      <c r="A372" s="203"/>
      <c r="B372" s="203"/>
      <c r="C372" s="203"/>
      <c r="D372" s="358" t="s">
        <v>236</v>
      </c>
      <c r="E372" s="359"/>
      <c r="F372" s="359"/>
      <c r="G372" s="359"/>
      <c r="H372" s="362"/>
      <c r="I372" s="358" t="s">
        <v>232</v>
      </c>
      <c r="J372" s="359"/>
      <c r="K372" s="360" t="s">
        <v>233</v>
      </c>
      <c r="L372" s="360"/>
    </row>
  </sheetData>
  <sheetProtection/>
  <mergeCells count="34">
    <mergeCell ref="A371:H371"/>
    <mergeCell ref="I371:J371"/>
    <mergeCell ref="K371:L371"/>
    <mergeCell ref="D372:G372"/>
    <mergeCell ref="I372:J372"/>
    <mergeCell ref="K372:L372"/>
    <mergeCell ref="A32:F32"/>
    <mergeCell ref="A368:H368"/>
    <mergeCell ref="I368:J368"/>
    <mergeCell ref="K368:L368"/>
    <mergeCell ref="D369:G369"/>
    <mergeCell ref="I369:J369"/>
    <mergeCell ref="K369:L369"/>
    <mergeCell ref="A21:L21"/>
    <mergeCell ref="C25:I25"/>
    <mergeCell ref="G28:H28"/>
    <mergeCell ref="A30:F31"/>
    <mergeCell ref="G30:G31"/>
    <mergeCell ref="H30:H31"/>
    <mergeCell ref="I30:J30"/>
    <mergeCell ref="K30:K31"/>
    <mergeCell ref="L30:L31"/>
    <mergeCell ref="G13:K13"/>
    <mergeCell ref="G14:K14"/>
    <mergeCell ref="B15:L15"/>
    <mergeCell ref="G17:K17"/>
    <mergeCell ref="G18:K18"/>
    <mergeCell ref="E20:K20"/>
    <mergeCell ref="A6:L6"/>
    <mergeCell ref="B7:L7"/>
    <mergeCell ref="B8:L8"/>
    <mergeCell ref="G9:K9"/>
    <mergeCell ref="G11:K11"/>
    <mergeCell ref="A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2023-04-13T07:12:36Z</cp:lastPrinted>
  <dcterms:created xsi:type="dcterms:W3CDTF">2023-04-13T06:55:20Z</dcterms:created>
  <dcterms:modified xsi:type="dcterms:W3CDTF">2023-04-13T07:19:05Z</dcterms:modified>
  <cp:category/>
  <cp:version/>
  <cp:contentType/>
  <cp:contentStatus/>
</cp:coreProperties>
</file>