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9" yWindow="570" windowWidth="19547" windowHeight="8490" activeTab="10"/>
  </bookViews>
  <sheets>
    <sheet name="Nr.31" sheetId="1" r:id="rId1"/>
    <sheet name="Nr.32" sheetId="2" r:id="rId2"/>
    <sheet name="Nr.33" sheetId="3" r:id="rId3"/>
    <sheet name="Nr.34" sheetId="4" r:id="rId4"/>
    <sheet name="Nr.35" sheetId="5" r:id="rId5"/>
    <sheet name="Nr.36" sheetId="6" r:id="rId6"/>
    <sheet name="Nr.37" sheetId="7" r:id="rId7"/>
    <sheet name="Nr.38" sheetId="8" r:id="rId8"/>
    <sheet name="Nr.39" sheetId="9" r:id="rId9"/>
    <sheet name="Nr.40" sheetId="10" r:id="rId10"/>
    <sheet name="Nr.41" sheetId="11" r:id="rId11"/>
  </sheets>
  <definedNames>
    <definedName name="_xlnm.Print_Titles" localSheetId="0">Nr.31!$23:$33</definedName>
  </definedNames>
  <calcPr calcId="145621"/>
</workbook>
</file>

<file path=xl/calcChain.xml><?xml version="1.0" encoding="utf-8"?>
<calcChain xmlns="http://schemas.openxmlformats.org/spreadsheetml/2006/main">
  <c r="K83" i="11" l="1"/>
  <c r="J83" i="11"/>
  <c r="J82" i="11" s="1"/>
  <c r="I83" i="11"/>
  <c r="I82" i="11" s="1"/>
  <c r="K82" i="11"/>
  <c r="K76" i="11"/>
  <c r="K75" i="11" s="1"/>
  <c r="J76" i="11"/>
  <c r="J75" i="11" s="1"/>
  <c r="I76" i="11"/>
  <c r="I75" i="11"/>
  <c r="K70" i="11"/>
  <c r="J70" i="11"/>
  <c r="I70" i="11"/>
  <c r="K67" i="11"/>
  <c r="J67" i="11"/>
  <c r="I67" i="11"/>
  <c r="K59" i="11"/>
  <c r="J59" i="11"/>
  <c r="I59" i="11"/>
  <c r="K54" i="11"/>
  <c r="J54" i="11"/>
  <c r="I54" i="11"/>
  <c r="I47" i="11" s="1"/>
  <c r="K51" i="11"/>
  <c r="J51" i="11"/>
  <c r="I51" i="11"/>
  <c r="K48" i="11"/>
  <c r="J48" i="11"/>
  <c r="J47" i="11" s="1"/>
  <c r="I48" i="11"/>
  <c r="K43" i="11"/>
  <c r="K42" i="11" s="1"/>
  <c r="J43" i="11"/>
  <c r="J42" i="11" s="1"/>
  <c r="I43" i="11"/>
  <c r="I42" i="11" s="1"/>
  <c r="K39" i="11"/>
  <c r="J39" i="11"/>
  <c r="I39" i="11"/>
  <c r="K37" i="11"/>
  <c r="J37" i="11"/>
  <c r="I37" i="11"/>
  <c r="K32" i="11"/>
  <c r="K31" i="11" s="1"/>
  <c r="J32" i="11"/>
  <c r="J31" i="11" s="1"/>
  <c r="I32" i="11"/>
  <c r="I31" i="11" s="1"/>
  <c r="K66" i="11" l="1"/>
  <c r="I66" i="11"/>
  <c r="J66" i="11"/>
  <c r="K47" i="11"/>
  <c r="K30" i="11"/>
  <c r="K91" i="11" s="1"/>
  <c r="I30" i="11"/>
  <c r="I91" i="11" s="1"/>
  <c r="J30" i="11"/>
  <c r="J91" i="11" s="1"/>
  <c r="H31" i="10" l="1"/>
  <c r="J31" i="10" s="1"/>
  <c r="H30" i="10"/>
  <c r="J30" i="10" s="1"/>
  <c r="H28" i="10"/>
  <c r="G28" i="10"/>
  <c r="F28" i="10"/>
  <c r="E28" i="10"/>
  <c r="L365" i="9"/>
  <c r="K365" i="9"/>
  <c r="J365" i="9"/>
  <c r="I365" i="9"/>
  <c r="L364" i="9"/>
  <c r="K364" i="9"/>
  <c r="J364" i="9"/>
  <c r="I364" i="9"/>
  <c r="L362" i="9"/>
  <c r="K362" i="9"/>
  <c r="J362" i="9"/>
  <c r="I362" i="9"/>
  <c r="L361" i="9"/>
  <c r="K361" i="9"/>
  <c r="J361" i="9"/>
  <c r="I361" i="9"/>
  <c r="L359" i="9"/>
  <c r="K359" i="9"/>
  <c r="J359" i="9"/>
  <c r="I359" i="9"/>
  <c r="L358" i="9"/>
  <c r="K358" i="9"/>
  <c r="J358" i="9"/>
  <c r="I358" i="9"/>
  <c r="L355" i="9"/>
  <c r="K355" i="9"/>
  <c r="J355" i="9"/>
  <c r="I355" i="9"/>
  <c r="L354" i="9"/>
  <c r="K354" i="9"/>
  <c r="J354" i="9"/>
  <c r="I354" i="9"/>
  <c r="L351" i="9"/>
  <c r="K351" i="9"/>
  <c r="J351" i="9"/>
  <c r="I351" i="9"/>
  <c r="L350" i="9"/>
  <c r="K350" i="9"/>
  <c r="J350" i="9"/>
  <c r="I350" i="9"/>
  <c r="L347" i="9"/>
  <c r="K347" i="9"/>
  <c r="J347" i="9"/>
  <c r="I347" i="9"/>
  <c r="L346" i="9"/>
  <c r="K346" i="9"/>
  <c r="J346" i="9"/>
  <c r="I346" i="9"/>
  <c r="L343" i="9"/>
  <c r="K343" i="9"/>
  <c r="J343" i="9"/>
  <c r="I343" i="9"/>
  <c r="L340" i="9"/>
  <c r="K340" i="9"/>
  <c r="J340" i="9"/>
  <c r="I340" i="9"/>
  <c r="L338" i="9"/>
  <c r="K338" i="9"/>
  <c r="J338" i="9"/>
  <c r="I338" i="9"/>
  <c r="L337" i="9"/>
  <c r="K337" i="9"/>
  <c r="J337" i="9"/>
  <c r="I337" i="9"/>
  <c r="L336" i="9"/>
  <c r="K336" i="9"/>
  <c r="J336" i="9"/>
  <c r="I336" i="9"/>
  <c r="L333" i="9"/>
  <c r="K333" i="9"/>
  <c r="J333" i="9"/>
  <c r="I333" i="9"/>
  <c r="L332" i="9"/>
  <c r="K332" i="9"/>
  <c r="J332" i="9"/>
  <c r="I332" i="9"/>
  <c r="L330" i="9"/>
  <c r="K330" i="9"/>
  <c r="J330" i="9"/>
  <c r="I330" i="9"/>
  <c r="L329" i="9"/>
  <c r="K329" i="9"/>
  <c r="J329" i="9"/>
  <c r="I329" i="9"/>
  <c r="L327" i="9"/>
  <c r="K327" i="9"/>
  <c r="J327" i="9"/>
  <c r="I327" i="9"/>
  <c r="L326" i="9"/>
  <c r="K326" i="9"/>
  <c r="J326" i="9"/>
  <c r="I326" i="9"/>
  <c r="L323" i="9"/>
  <c r="K323" i="9"/>
  <c r="J323" i="9"/>
  <c r="I323" i="9"/>
  <c r="L322" i="9"/>
  <c r="K322" i="9"/>
  <c r="J322" i="9"/>
  <c r="I322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08" i="9"/>
  <c r="K308" i="9"/>
  <c r="J308" i="9"/>
  <c r="I308" i="9"/>
  <c r="L306" i="9"/>
  <c r="K306" i="9"/>
  <c r="J306" i="9"/>
  <c r="I306" i="9"/>
  <c r="L305" i="9"/>
  <c r="K305" i="9"/>
  <c r="J305" i="9"/>
  <c r="I305" i="9"/>
  <c r="L304" i="9"/>
  <c r="K304" i="9"/>
  <c r="J304" i="9"/>
  <c r="I304" i="9"/>
  <c r="L303" i="9"/>
  <c r="K303" i="9"/>
  <c r="J303" i="9"/>
  <c r="I303" i="9"/>
  <c r="L300" i="9"/>
  <c r="K300" i="9"/>
  <c r="J300" i="9"/>
  <c r="I300" i="9"/>
  <c r="L299" i="9"/>
  <c r="K299" i="9"/>
  <c r="J299" i="9"/>
  <c r="I299" i="9"/>
  <c r="L297" i="9"/>
  <c r="K297" i="9"/>
  <c r="J297" i="9"/>
  <c r="I297" i="9"/>
  <c r="L296" i="9"/>
  <c r="K296" i="9"/>
  <c r="J296" i="9"/>
  <c r="I296" i="9"/>
  <c r="L294" i="9"/>
  <c r="K294" i="9"/>
  <c r="J294" i="9"/>
  <c r="I294" i="9"/>
  <c r="L293" i="9"/>
  <c r="K293" i="9"/>
  <c r="J293" i="9"/>
  <c r="I293" i="9"/>
  <c r="L290" i="9"/>
  <c r="K290" i="9"/>
  <c r="J290" i="9"/>
  <c r="I290" i="9"/>
  <c r="L289" i="9"/>
  <c r="K289" i="9"/>
  <c r="J289" i="9"/>
  <c r="I289" i="9"/>
  <c r="L286" i="9"/>
  <c r="K286" i="9"/>
  <c r="J286" i="9"/>
  <c r="I286" i="9"/>
  <c r="L285" i="9"/>
  <c r="K285" i="9"/>
  <c r="J285" i="9"/>
  <c r="I285" i="9"/>
  <c r="L282" i="9"/>
  <c r="L281" i="9" s="1"/>
  <c r="L271" i="9" s="1"/>
  <c r="K282" i="9"/>
  <c r="J282" i="9"/>
  <c r="I282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K273" i="9"/>
  <c r="J273" i="9"/>
  <c r="I273" i="9"/>
  <c r="L272" i="9"/>
  <c r="K272" i="9"/>
  <c r="J272" i="9"/>
  <c r="I272" i="9"/>
  <c r="K271" i="9"/>
  <c r="J271" i="9"/>
  <c r="I271" i="9"/>
  <c r="L268" i="9"/>
  <c r="K268" i="9"/>
  <c r="J268" i="9"/>
  <c r="I268" i="9"/>
  <c r="L267" i="9"/>
  <c r="K267" i="9"/>
  <c r="J267" i="9"/>
  <c r="I267" i="9"/>
  <c r="L265" i="9"/>
  <c r="K265" i="9"/>
  <c r="J265" i="9"/>
  <c r="I265" i="9"/>
  <c r="L264" i="9"/>
  <c r="K264" i="9"/>
  <c r="J264" i="9"/>
  <c r="I264" i="9"/>
  <c r="L262" i="9"/>
  <c r="L261" i="9" s="1"/>
  <c r="K262" i="9"/>
  <c r="J262" i="9"/>
  <c r="I262" i="9"/>
  <c r="K261" i="9"/>
  <c r="J261" i="9"/>
  <c r="I261" i="9"/>
  <c r="L258" i="9"/>
  <c r="K258" i="9"/>
  <c r="J258" i="9"/>
  <c r="I258" i="9"/>
  <c r="L257" i="9"/>
  <c r="K257" i="9"/>
  <c r="J257" i="9"/>
  <c r="I257" i="9"/>
  <c r="L254" i="9"/>
  <c r="L253" i="9" s="1"/>
  <c r="L239" i="9" s="1"/>
  <c r="L238" i="9" s="1"/>
  <c r="K254" i="9"/>
  <c r="J254" i="9"/>
  <c r="I254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3" i="9"/>
  <c r="K243" i="9"/>
  <c r="J243" i="9"/>
  <c r="I243" i="9"/>
  <c r="L241" i="9"/>
  <c r="K241" i="9"/>
  <c r="J241" i="9"/>
  <c r="I241" i="9"/>
  <c r="L240" i="9"/>
  <c r="K240" i="9"/>
  <c r="J240" i="9"/>
  <c r="I240" i="9"/>
  <c r="K239" i="9"/>
  <c r="J239" i="9"/>
  <c r="I239" i="9"/>
  <c r="K238" i="9"/>
  <c r="J238" i="9"/>
  <c r="I238" i="9"/>
  <c r="L234" i="9"/>
  <c r="K234" i="9"/>
  <c r="J234" i="9"/>
  <c r="I234" i="9"/>
  <c r="L233" i="9"/>
  <c r="K233" i="9"/>
  <c r="K232" i="9" s="1"/>
  <c r="J233" i="9"/>
  <c r="I233" i="9"/>
  <c r="L232" i="9"/>
  <c r="J232" i="9"/>
  <c r="I232" i="9"/>
  <c r="L230" i="9"/>
  <c r="K230" i="9"/>
  <c r="K229" i="9" s="1"/>
  <c r="K228" i="9" s="1"/>
  <c r="J230" i="9"/>
  <c r="J229" i="9" s="1"/>
  <c r="J228" i="9" s="1"/>
  <c r="I230" i="9"/>
  <c r="L229" i="9"/>
  <c r="L228" i="9" s="1"/>
  <c r="I229" i="9"/>
  <c r="I228" i="9" s="1"/>
  <c r="L221" i="9"/>
  <c r="K221" i="9"/>
  <c r="J221" i="9"/>
  <c r="I221" i="9"/>
  <c r="L220" i="9"/>
  <c r="K220" i="9"/>
  <c r="J220" i="9"/>
  <c r="I220" i="9"/>
  <c r="L218" i="9"/>
  <c r="K218" i="9"/>
  <c r="J218" i="9"/>
  <c r="I218" i="9"/>
  <c r="L217" i="9"/>
  <c r="K217" i="9"/>
  <c r="J217" i="9"/>
  <c r="I217" i="9"/>
  <c r="L216" i="9"/>
  <c r="K216" i="9"/>
  <c r="J216" i="9"/>
  <c r="I216" i="9"/>
  <c r="L211" i="9"/>
  <c r="K211" i="9"/>
  <c r="K210" i="9" s="1"/>
  <c r="K209" i="9" s="1"/>
  <c r="J211" i="9"/>
  <c r="J210" i="9" s="1"/>
  <c r="J209" i="9" s="1"/>
  <c r="I211" i="9"/>
  <c r="I210" i="9" s="1"/>
  <c r="I209" i="9" s="1"/>
  <c r="L210" i="9"/>
  <c r="L209" i="9" s="1"/>
  <c r="L207" i="9"/>
  <c r="K207" i="9"/>
  <c r="J207" i="9"/>
  <c r="I207" i="9"/>
  <c r="L206" i="9"/>
  <c r="K206" i="9"/>
  <c r="J206" i="9"/>
  <c r="I206" i="9"/>
  <c r="L202" i="9"/>
  <c r="K202" i="9"/>
  <c r="K201" i="9" s="1"/>
  <c r="J202" i="9"/>
  <c r="J201" i="9" s="1"/>
  <c r="I202" i="9"/>
  <c r="L201" i="9"/>
  <c r="I201" i="9"/>
  <c r="L196" i="9"/>
  <c r="K196" i="9"/>
  <c r="K195" i="9" s="1"/>
  <c r="J196" i="9"/>
  <c r="J195" i="9" s="1"/>
  <c r="I196" i="9"/>
  <c r="I195" i="9" s="1"/>
  <c r="L195" i="9"/>
  <c r="L191" i="9"/>
  <c r="K191" i="9"/>
  <c r="K190" i="9" s="1"/>
  <c r="J191" i="9"/>
  <c r="J190" i="9" s="1"/>
  <c r="I191" i="9"/>
  <c r="I190" i="9" s="1"/>
  <c r="L190" i="9"/>
  <c r="L188" i="9"/>
  <c r="K188" i="9"/>
  <c r="K187" i="9" s="1"/>
  <c r="J188" i="9"/>
  <c r="I188" i="9"/>
  <c r="I187" i="9" s="1"/>
  <c r="L187" i="9"/>
  <c r="L186" i="9" s="1"/>
  <c r="J187" i="9"/>
  <c r="J186" i="9" s="1"/>
  <c r="J185" i="9" s="1"/>
  <c r="J184" i="9" s="1"/>
  <c r="L180" i="9"/>
  <c r="L179" i="9" s="1"/>
  <c r="K180" i="9"/>
  <c r="K179" i="9" s="1"/>
  <c r="J180" i="9"/>
  <c r="I180" i="9"/>
  <c r="I179" i="9" s="1"/>
  <c r="J179" i="9"/>
  <c r="L175" i="9"/>
  <c r="K175" i="9"/>
  <c r="K174" i="9" s="1"/>
  <c r="J175" i="9"/>
  <c r="J174" i="9" s="1"/>
  <c r="J173" i="9" s="1"/>
  <c r="I175" i="9"/>
  <c r="L174" i="9"/>
  <c r="L173" i="9" s="1"/>
  <c r="I174" i="9"/>
  <c r="L171" i="9"/>
  <c r="L170" i="9" s="1"/>
  <c r="L169" i="9" s="1"/>
  <c r="L168" i="9" s="1"/>
  <c r="K171" i="9"/>
  <c r="K170" i="9" s="1"/>
  <c r="K169" i="9" s="1"/>
  <c r="J171" i="9"/>
  <c r="J170" i="9" s="1"/>
  <c r="J169" i="9" s="1"/>
  <c r="I171" i="9"/>
  <c r="I170" i="9" s="1"/>
  <c r="I169" i="9" s="1"/>
  <c r="L166" i="9"/>
  <c r="K166" i="9"/>
  <c r="K165" i="9" s="1"/>
  <c r="J166" i="9"/>
  <c r="J165" i="9" s="1"/>
  <c r="I166" i="9"/>
  <c r="I165" i="9" s="1"/>
  <c r="L165" i="9"/>
  <c r="L161" i="9"/>
  <c r="K161" i="9"/>
  <c r="K160" i="9" s="1"/>
  <c r="J161" i="9"/>
  <c r="J160" i="9" s="1"/>
  <c r="J159" i="9" s="1"/>
  <c r="J158" i="9" s="1"/>
  <c r="I161" i="9"/>
  <c r="I160" i="9" s="1"/>
  <c r="I159" i="9" s="1"/>
  <c r="I158" i="9" s="1"/>
  <c r="L160" i="9"/>
  <c r="L159" i="9" s="1"/>
  <c r="L158" i="9" s="1"/>
  <c r="L155" i="9"/>
  <c r="K155" i="9"/>
  <c r="K154" i="9" s="1"/>
  <c r="K153" i="9" s="1"/>
  <c r="J155" i="9"/>
  <c r="J154" i="9" s="1"/>
  <c r="J153" i="9" s="1"/>
  <c r="J139" i="9" s="1"/>
  <c r="I155" i="9"/>
  <c r="I154" i="9" s="1"/>
  <c r="I153" i="9" s="1"/>
  <c r="L154" i="9"/>
  <c r="L153" i="9"/>
  <c r="L151" i="9"/>
  <c r="K151" i="9"/>
  <c r="K150" i="9" s="1"/>
  <c r="J151" i="9"/>
  <c r="I151" i="9"/>
  <c r="I150" i="9" s="1"/>
  <c r="L150" i="9"/>
  <c r="J150" i="9"/>
  <c r="L147" i="9"/>
  <c r="L146" i="9" s="1"/>
  <c r="L145" i="9" s="1"/>
  <c r="K147" i="9"/>
  <c r="K146" i="9" s="1"/>
  <c r="K145" i="9" s="1"/>
  <c r="J147" i="9"/>
  <c r="I147" i="9"/>
  <c r="I146" i="9" s="1"/>
  <c r="J146" i="9"/>
  <c r="J145" i="9"/>
  <c r="L142" i="9"/>
  <c r="L141" i="9" s="1"/>
  <c r="L140" i="9" s="1"/>
  <c r="L139" i="9" s="1"/>
  <c r="K142" i="9"/>
  <c r="K141" i="9" s="1"/>
  <c r="K140" i="9" s="1"/>
  <c r="J142" i="9"/>
  <c r="I142" i="9"/>
  <c r="I141" i="9" s="1"/>
  <c r="I140" i="9" s="1"/>
  <c r="J141" i="9"/>
  <c r="J140" i="9"/>
  <c r="L137" i="9"/>
  <c r="L136" i="9" s="1"/>
  <c r="L135" i="9" s="1"/>
  <c r="K137" i="9"/>
  <c r="J137" i="9"/>
  <c r="J136" i="9" s="1"/>
  <c r="J135" i="9" s="1"/>
  <c r="I137" i="9"/>
  <c r="K136" i="9"/>
  <c r="K135" i="9" s="1"/>
  <c r="I136" i="9"/>
  <c r="I135" i="9"/>
  <c r="L133" i="9"/>
  <c r="K133" i="9"/>
  <c r="J133" i="9"/>
  <c r="I133" i="9"/>
  <c r="I132" i="9" s="1"/>
  <c r="I131" i="9" s="1"/>
  <c r="L132" i="9"/>
  <c r="K132" i="9"/>
  <c r="K131" i="9" s="1"/>
  <c r="J132" i="9"/>
  <c r="J131" i="9" s="1"/>
  <c r="L131" i="9"/>
  <c r="L129" i="9"/>
  <c r="K129" i="9"/>
  <c r="K128" i="9" s="1"/>
  <c r="K127" i="9" s="1"/>
  <c r="J129" i="9"/>
  <c r="J128" i="9" s="1"/>
  <c r="J127" i="9" s="1"/>
  <c r="I129" i="9"/>
  <c r="I128" i="9" s="1"/>
  <c r="I127" i="9" s="1"/>
  <c r="L128" i="9"/>
  <c r="L127" i="9"/>
  <c r="L125" i="9"/>
  <c r="L124" i="9" s="1"/>
  <c r="L123" i="9" s="1"/>
  <c r="K125" i="9"/>
  <c r="K124" i="9" s="1"/>
  <c r="K123" i="9" s="1"/>
  <c r="J125" i="9"/>
  <c r="I125" i="9"/>
  <c r="I124" i="9" s="1"/>
  <c r="I123" i="9" s="1"/>
  <c r="J124" i="9"/>
  <c r="J123" i="9" s="1"/>
  <c r="L121" i="9"/>
  <c r="K121" i="9"/>
  <c r="K120" i="9" s="1"/>
  <c r="K119" i="9" s="1"/>
  <c r="J121" i="9"/>
  <c r="J120" i="9" s="1"/>
  <c r="J119" i="9" s="1"/>
  <c r="I121" i="9"/>
  <c r="I120" i="9" s="1"/>
  <c r="I119" i="9" s="1"/>
  <c r="L120" i="9"/>
  <c r="L119" i="9"/>
  <c r="L116" i="9"/>
  <c r="L115" i="9" s="1"/>
  <c r="L114" i="9" s="1"/>
  <c r="K116" i="9"/>
  <c r="K115" i="9" s="1"/>
  <c r="K114" i="9" s="1"/>
  <c r="J116" i="9"/>
  <c r="J115" i="9" s="1"/>
  <c r="J114" i="9" s="1"/>
  <c r="J113" i="9" s="1"/>
  <c r="I116" i="9"/>
  <c r="I115" i="9"/>
  <c r="I114" i="9" s="1"/>
  <c r="L110" i="9"/>
  <c r="K110" i="9"/>
  <c r="K109" i="9" s="1"/>
  <c r="J110" i="9"/>
  <c r="J109" i="9" s="1"/>
  <c r="I110" i="9"/>
  <c r="I109" i="9" s="1"/>
  <c r="L109" i="9"/>
  <c r="L106" i="9"/>
  <c r="L105" i="9" s="1"/>
  <c r="L104" i="9" s="1"/>
  <c r="K106" i="9"/>
  <c r="J106" i="9"/>
  <c r="J105" i="9" s="1"/>
  <c r="I106" i="9"/>
  <c r="I105" i="9" s="1"/>
  <c r="I104" i="9" s="1"/>
  <c r="K105" i="9"/>
  <c r="L101" i="9"/>
  <c r="K101" i="9"/>
  <c r="J101" i="9"/>
  <c r="J100" i="9" s="1"/>
  <c r="J99" i="9" s="1"/>
  <c r="I101" i="9"/>
  <c r="I100" i="9" s="1"/>
  <c r="I99" i="9" s="1"/>
  <c r="L100" i="9"/>
  <c r="L99" i="9" s="1"/>
  <c r="K100" i="9"/>
  <c r="K99" i="9" s="1"/>
  <c r="L96" i="9"/>
  <c r="L95" i="9" s="1"/>
  <c r="L94" i="9" s="1"/>
  <c r="K96" i="9"/>
  <c r="K95" i="9" s="1"/>
  <c r="K94" i="9" s="1"/>
  <c r="J96" i="9"/>
  <c r="I96" i="9"/>
  <c r="I95" i="9" s="1"/>
  <c r="I94" i="9" s="1"/>
  <c r="J95" i="9"/>
  <c r="J94" i="9" s="1"/>
  <c r="L89" i="9"/>
  <c r="L88" i="9" s="1"/>
  <c r="L87" i="9" s="1"/>
  <c r="L86" i="9" s="1"/>
  <c r="K89" i="9"/>
  <c r="K88" i="9" s="1"/>
  <c r="K87" i="9" s="1"/>
  <c r="K86" i="9" s="1"/>
  <c r="J89" i="9"/>
  <c r="J88" i="9" s="1"/>
  <c r="J87" i="9" s="1"/>
  <c r="J86" i="9" s="1"/>
  <c r="I89" i="9"/>
  <c r="I88" i="9" s="1"/>
  <c r="I87" i="9" s="1"/>
  <c r="I86" i="9" s="1"/>
  <c r="L84" i="9"/>
  <c r="K84" i="9"/>
  <c r="K83" i="9" s="1"/>
  <c r="K82" i="9" s="1"/>
  <c r="J84" i="9"/>
  <c r="J83" i="9" s="1"/>
  <c r="J82" i="9" s="1"/>
  <c r="I84" i="9"/>
  <c r="L83" i="9"/>
  <c r="I83" i="9"/>
  <c r="I82" i="9" s="1"/>
  <c r="L82" i="9"/>
  <c r="L78" i="9"/>
  <c r="L77" i="9" s="1"/>
  <c r="K78" i="9"/>
  <c r="J78" i="9"/>
  <c r="J77" i="9" s="1"/>
  <c r="I78" i="9"/>
  <c r="K77" i="9"/>
  <c r="I77" i="9"/>
  <c r="L73" i="9"/>
  <c r="L72" i="9" s="1"/>
  <c r="K73" i="9"/>
  <c r="K72" i="9" s="1"/>
  <c r="J73" i="9"/>
  <c r="J72" i="9" s="1"/>
  <c r="I73" i="9"/>
  <c r="I72" i="9"/>
  <c r="L68" i="9"/>
  <c r="K68" i="9"/>
  <c r="K67" i="9" s="1"/>
  <c r="J68" i="9"/>
  <c r="J67" i="9" s="1"/>
  <c r="I68" i="9"/>
  <c r="I67" i="9" s="1"/>
  <c r="I66" i="9" s="1"/>
  <c r="I65" i="9" s="1"/>
  <c r="L67" i="9"/>
  <c r="L49" i="9"/>
  <c r="K49" i="9"/>
  <c r="K48" i="9" s="1"/>
  <c r="K47" i="9" s="1"/>
  <c r="K46" i="9" s="1"/>
  <c r="J49" i="9"/>
  <c r="J48" i="9" s="1"/>
  <c r="J47" i="9" s="1"/>
  <c r="J46" i="9" s="1"/>
  <c r="I49" i="9"/>
  <c r="I48" i="9" s="1"/>
  <c r="I47" i="9" s="1"/>
  <c r="I46" i="9" s="1"/>
  <c r="L48" i="9"/>
  <c r="L47" i="9"/>
  <c r="L46" i="9" s="1"/>
  <c r="L44" i="9"/>
  <c r="L43" i="9" s="1"/>
  <c r="L42" i="9" s="1"/>
  <c r="K44" i="9"/>
  <c r="K43" i="9" s="1"/>
  <c r="K42" i="9" s="1"/>
  <c r="J44" i="9"/>
  <c r="I44" i="9"/>
  <c r="I43" i="9" s="1"/>
  <c r="I42" i="9" s="1"/>
  <c r="J43" i="9"/>
  <c r="J42" i="9" s="1"/>
  <c r="L40" i="9"/>
  <c r="K40" i="9"/>
  <c r="J40" i="9"/>
  <c r="I40" i="9"/>
  <c r="L38" i="9"/>
  <c r="L37" i="9" s="1"/>
  <c r="L36" i="9" s="1"/>
  <c r="K38" i="9"/>
  <c r="K37" i="9" s="1"/>
  <c r="K36" i="9" s="1"/>
  <c r="K35" i="9" s="1"/>
  <c r="J38" i="9"/>
  <c r="J37" i="9" s="1"/>
  <c r="J36" i="9" s="1"/>
  <c r="I38" i="9"/>
  <c r="I37" i="9"/>
  <c r="I36" i="9"/>
  <c r="J28" i="10" l="1"/>
  <c r="L93" i="9"/>
  <c r="I173" i="9"/>
  <c r="L185" i="9"/>
  <c r="L184" i="9" s="1"/>
  <c r="I93" i="9"/>
  <c r="I113" i="9"/>
  <c r="L113" i="9"/>
  <c r="J168" i="9"/>
  <c r="I186" i="9"/>
  <c r="I185" i="9" s="1"/>
  <c r="I184" i="9" s="1"/>
  <c r="I145" i="9"/>
  <c r="I139" i="9" s="1"/>
  <c r="I168" i="9"/>
  <c r="J66" i="9"/>
  <c r="J65" i="9" s="1"/>
  <c r="K66" i="9"/>
  <c r="K139" i="9"/>
  <c r="L66" i="9"/>
  <c r="L65" i="9" s="1"/>
  <c r="K159" i="9"/>
  <c r="K158" i="9" s="1"/>
  <c r="K173" i="9"/>
  <c r="K113" i="9"/>
  <c r="I35" i="9"/>
  <c r="J104" i="9"/>
  <c r="J93" i="9" s="1"/>
  <c r="K168" i="9"/>
  <c r="J35" i="9"/>
  <c r="K104" i="9"/>
  <c r="K93" i="9" s="1"/>
  <c r="K186" i="9"/>
  <c r="K185" i="9" s="1"/>
  <c r="K184" i="9" s="1"/>
  <c r="L35" i="9"/>
  <c r="L34" i="9" s="1"/>
  <c r="L368" i="9" s="1"/>
  <c r="K65" i="9"/>
  <c r="I34" i="9" l="1"/>
  <c r="I368" i="9" s="1"/>
  <c r="K34" i="9"/>
  <c r="K368" i="9" s="1"/>
  <c r="J34" i="9"/>
  <c r="J368" i="9" s="1"/>
  <c r="L365" i="8" l="1"/>
  <c r="K365" i="8"/>
  <c r="J365" i="8"/>
  <c r="I365" i="8"/>
  <c r="L364" i="8"/>
  <c r="K364" i="8"/>
  <c r="J364" i="8"/>
  <c r="I364" i="8"/>
  <c r="L362" i="8"/>
  <c r="K362" i="8"/>
  <c r="J362" i="8"/>
  <c r="I362" i="8"/>
  <c r="L361" i="8"/>
  <c r="K361" i="8"/>
  <c r="J361" i="8"/>
  <c r="I361" i="8"/>
  <c r="L359" i="8"/>
  <c r="K359" i="8"/>
  <c r="J359" i="8"/>
  <c r="I359" i="8"/>
  <c r="L358" i="8"/>
  <c r="K358" i="8"/>
  <c r="J358" i="8"/>
  <c r="I358" i="8"/>
  <c r="L355" i="8"/>
  <c r="K355" i="8"/>
  <c r="J355" i="8"/>
  <c r="I355" i="8"/>
  <c r="L354" i="8"/>
  <c r="K354" i="8"/>
  <c r="J354" i="8"/>
  <c r="I354" i="8"/>
  <c r="L351" i="8"/>
  <c r="K351" i="8"/>
  <c r="J351" i="8"/>
  <c r="I351" i="8"/>
  <c r="L350" i="8"/>
  <c r="K350" i="8"/>
  <c r="J350" i="8"/>
  <c r="I350" i="8"/>
  <c r="L347" i="8"/>
  <c r="K347" i="8"/>
  <c r="J347" i="8"/>
  <c r="I347" i="8"/>
  <c r="L346" i="8"/>
  <c r="K346" i="8"/>
  <c r="J346" i="8"/>
  <c r="I346" i="8"/>
  <c r="L343" i="8"/>
  <c r="K343" i="8"/>
  <c r="J343" i="8"/>
  <c r="I343" i="8"/>
  <c r="L340" i="8"/>
  <c r="K340" i="8"/>
  <c r="J340" i="8"/>
  <c r="I340" i="8"/>
  <c r="L338" i="8"/>
  <c r="K338" i="8"/>
  <c r="J338" i="8"/>
  <c r="I338" i="8"/>
  <c r="L337" i="8"/>
  <c r="K337" i="8"/>
  <c r="J337" i="8"/>
  <c r="I337" i="8"/>
  <c r="L336" i="8"/>
  <c r="K336" i="8"/>
  <c r="J336" i="8"/>
  <c r="I336" i="8"/>
  <c r="L333" i="8"/>
  <c r="K333" i="8"/>
  <c r="K332" i="8" s="1"/>
  <c r="J333" i="8"/>
  <c r="I333" i="8"/>
  <c r="L332" i="8"/>
  <c r="J332" i="8"/>
  <c r="I332" i="8"/>
  <c r="L330" i="8"/>
  <c r="K330" i="8"/>
  <c r="J330" i="8"/>
  <c r="I330" i="8"/>
  <c r="L329" i="8"/>
  <c r="K329" i="8"/>
  <c r="J329" i="8"/>
  <c r="I329" i="8"/>
  <c r="L327" i="8"/>
  <c r="K327" i="8"/>
  <c r="J327" i="8"/>
  <c r="I327" i="8"/>
  <c r="L326" i="8"/>
  <c r="K326" i="8"/>
  <c r="J326" i="8"/>
  <c r="I326" i="8"/>
  <c r="L323" i="8"/>
  <c r="K323" i="8"/>
  <c r="J323" i="8"/>
  <c r="I323" i="8"/>
  <c r="L322" i="8"/>
  <c r="K322" i="8"/>
  <c r="J322" i="8"/>
  <c r="I322" i="8"/>
  <c r="L319" i="8"/>
  <c r="K319" i="8"/>
  <c r="J319" i="8"/>
  <c r="I319" i="8"/>
  <c r="L318" i="8"/>
  <c r="L304" i="8" s="1"/>
  <c r="L303" i="8" s="1"/>
  <c r="K318" i="8"/>
  <c r="J318" i="8"/>
  <c r="I318" i="8"/>
  <c r="L315" i="8"/>
  <c r="K315" i="8"/>
  <c r="K314" i="8" s="1"/>
  <c r="J315" i="8"/>
  <c r="I315" i="8"/>
  <c r="L314" i="8"/>
  <c r="J314" i="8"/>
  <c r="I314" i="8"/>
  <c r="L311" i="8"/>
  <c r="K311" i="8"/>
  <c r="J311" i="8"/>
  <c r="I311" i="8"/>
  <c r="L308" i="8"/>
  <c r="K308" i="8"/>
  <c r="J308" i="8"/>
  <c r="I308" i="8"/>
  <c r="L306" i="8"/>
  <c r="K306" i="8"/>
  <c r="K305" i="8" s="1"/>
  <c r="J306" i="8"/>
  <c r="I306" i="8"/>
  <c r="L305" i="8"/>
  <c r="J305" i="8"/>
  <c r="I305" i="8"/>
  <c r="J304" i="8"/>
  <c r="I304" i="8"/>
  <c r="J303" i="8"/>
  <c r="I303" i="8"/>
  <c r="L300" i="8"/>
  <c r="K300" i="8"/>
  <c r="J300" i="8"/>
  <c r="I300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4" i="8"/>
  <c r="K294" i="8"/>
  <c r="K293" i="8" s="1"/>
  <c r="J294" i="8"/>
  <c r="I294" i="8"/>
  <c r="L293" i="8"/>
  <c r="J293" i="8"/>
  <c r="I293" i="8"/>
  <c r="L290" i="8"/>
  <c r="L289" i="8" s="1"/>
  <c r="L271" i="8" s="1"/>
  <c r="K290" i="8"/>
  <c r="K289" i="8" s="1"/>
  <c r="J290" i="8"/>
  <c r="I290" i="8"/>
  <c r="J289" i="8"/>
  <c r="I289" i="8"/>
  <c r="L286" i="8"/>
  <c r="K286" i="8"/>
  <c r="J286" i="8"/>
  <c r="I286" i="8"/>
  <c r="L285" i="8"/>
  <c r="K285" i="8"/>
  <c r="J285" i="8"/>
  <c r="I285" i="8"/>
  <c r="L282" i="8"/>
  <c r="K282" i="8"/>
  <c r="K281" i="8" s="1"/>
  <c r="J282" i="8"/>
  <c r="I282" i="8"/>
  <c r="L281" i="8"/>
  <c r="J281" i="8"/>
  <c r="I281" i="8"/>
  <c r="L278" i="8"/>
  <c r="K278" i="8"/>
  <c r="J278" i="8"/>
  <c r="I278" i="8"/>
  <c r="L275" i="8"/>
  <c r="K275" i="8"/>
  <c r="J275" i="8"/>
  <c r="I275" i="8"/>
  <c r="L273" i="8"/>
  <c r="K273" i="8"/>
  <c r="K272" i="8" s="1"/>
  <c r="J273" i="8"/>
  <c r="I273" i="8"/>
  <c r="L272" i="8"/>
  <c r="J272" i="8"/>
  <c r="I272" i="8"/>
  <c r="J271" i="8"/>
  <c r="I271" i="8"/>
  <c r="L268" i="8"/>
  <c r="K268" i="8"/>
  <c r="K267" i="8" s="1"/>
  <c r="J268" i="8"/>
  <c r="I268" i="8"/>
  <c r="L267" i="8"/>
  <c r="J267" i="8"/>
  <c r="I267" i="8"/>
  <c r="L265" i="8"/>
  <c r="K265" i="8"/>
  <c r="J265" i="8"/>
  <c r="I265" i="8"/>
  <c r="L264" i="8"/>
  <c r="K264" i="8"/>
  <c r="J264" i="8"/>
  <c r="I264" i="8"/>
  <c r="L262" i="8"/>
  <c r="K262" i="8"/>
  <c r="J262" i="8"/>
  <c r="I262" i="8"/>
  <c r="L261" i="8"/>
  <c r="K261" i="8"/>
  <c r="J261" i="8"/>
  <c r="I261" i="8"/>
  <c r="L258" i="8"/>
  <c r="L257" i="8" s="1"/>
  <c r="K258" i="8"/>
  <c r="K257" i="8" s="1"/>
  <c r="J258" i="8"/>
  <c r="J257" i="8" s="1"/>
  <c r="I258" i="8"/>
  <c r="I257" i="8"/>
  <c r="L254" i="8"/>
  <c r="K254" i="8"/>
  <c r="K253" i="8" s="1"/>
  <c r="J254" i="8"/>
  <c r="I254" i="8"/>
  <c r="L253" i="8"/>
  <c r="J253" i="8"/>
  <c r="I253" i="8"/>
  <c r="L250" i="8"/>
  <c r="K250" i="8"/>
  <c r="K249" i="8" s="1"/>
  <c r="J250" i="8"/>
  <c r="J249" i="8" s="1"/>
  <c r="I250" i="8"/>
  <c r="L249" i="8"/>
  <c r="I249" i="8"/>
  <c r="L246" i="8"/>
  <c r="K246" i="8"/>
  <c r="J246" i="8"/>
  <c r="I246" i="8"/>
  <c r="L243" i="8"/>
  <c r="K243" i="8"/>
  <c r="J243" i="8"/>
  <c r="I243" i="8"/>
  <c r="L241" i="8"/>
  <c r="K241" i="8"/>
  <c r="J241" i="8"/>
  <c r="J240" i="8" s="1"/>
  <c r="J239" i="8" s="1"/>
  <c r="J238" i="8" s="1"/>
  <c r="I241" i="8"/>
  <c r="L240" i="8"/>
  <c r="K240" i="8"/>
  <c r="K239" i="8" s="1"/>
  <c r="I240" i="8"/>
  <c r="I239" i="8" s="1"/>
  <c r="I238" i="8" s="1"/>
  <c r="L234" i="8"/>
  <c r="K234" i="8"/>
  <c r="J234" i="8"/>
  <c r="I234" i="8"/>
  <c r="L233" i="8"/>
  <c r="L232" i="8" s="1"/>
  <c r="K233" i="8"/>
  <c r="K232" i="8" s="1"/>
  <c r="J233" i="8"/>
  <c r="I233" i="8"/>
  <c r="I232" i="8" s="1"/>
  <c r="J232" i="8"/>
  <c r="L230" i="8"/>
  <c r="L229" i="8" s="1"/>
  <c r="L228" i="8" s="1"/>
  <c r="K230" i="8"/>
  <c r="J230" i="8"/>
  <c r="J229" i="8" s="1"/>
  <c r="J228" i="8" s="1"/>
  <c r="I230" i="8"/>
  <c r="K229" i="8"/>
  <c r="K228" i="8" s="1"/>
  <c r="I229" i="8"/>
  <c r="I228" i="8"/>
  <c r="L221" i="8"/>
  <c r="L220" i="8" s="1"/>
  <c r="K221" i="8"/>
  <c r="K220" i="8" s="1"/>
  <c r="K216" i="8" s="1"/>
  <c r="J221" i="8"/>
  <c r="J220" i="8" s="1"/>
  <c r="I221" i="8"/>
  <c r="I220" i="8" s="1"/>
  <c r="L218" i="8"/>
  <c r="K218" i="8"/>
  <c r="J218" i="8"/>
  <c r="I218" i="8"/>
  <c r="L217" i="8"/>
  <c r="K217" i="8"/>
  <c r="J217" i="8"/>
  <c r="J216" i="8" s="1"/>
  <c r="I217" i="8"/>
  <c r="I216" i="8" s="1"/>
  <c r="L211" i="8"/>
  <c r="L210" i="8" s="1"/>
  <c r="L209" i="8" s="1"/>
  <c r="K211" i="8"/>
  <c r="K210" i="8" s="1"/>
  <c r="K209" i="8" s="1"/>
  <c r="J211" i="8"/>
  <c r="I211" i="8"/>
  <c r="J210" i="8"/>
  <c r="I210" i="8"/>
  <c r="I209" i="8" s="1"/>
  <c r="J209" i="8"/>
  <c r="L207" i="8"/>
  <c r="K207" i="8"/>
  <c r="K206" i="8" s="1"/>
  <c r="J207" i="8"/>
  <c r="I207" i="8"/>
  <c r="L206" i="8"/>
  <c r="J206" i="8"/>
  <c r="I206" i="8"/>
  <c r="L202" i="8"/>
  <c r="K202" i="8"/>
  <c r="J202" i="8"/>
  <c r="I202" i="8"/>
  <c r="L201" i="8"/>
  <c r="K201" i="8"/>
  <c r="J201" i="8"/>
  <c r="I201" i="8"/>
  <c r="L196" i="8"/>
  <c r="L195" i="8" s="1"/>
  <c r="K196" i="8"/>
  <c r="K195" i="8" s="1"/>
  <c r="J196" i="8"/>
  <c r="J195" i="8" s="1"/>
  <c r="I196" i="8"/>
  <c r="I195" i="8"/>
  <c r="L191" i="8"/>
  <c r="L190" i="8" s="1"/>
  <c r="K191" i="8"/>
  <c r="K190" i="8" s="1"/>
  <c r="K186" i="8" s="1"/>
  <c r="J191" i="8"/>
  <c r="J190" i="8" s="1"/>
  <c r="I191" i="8"/>
  <c r="I190" i="8" s="1"/>
  <c r="L188" i="8"/>
  <c r="K188" i="8"/>
  <c r="J188" i="8"/>
  <c r="J187" i="8" s="1"/>
  <c r="I188" i="8"/>
  <c r="I187" i="8" s="1"/>
  <c r="I186" i="8" s="1"/>
  <c r="L187" i="8"/>
  <c r="K187" i="8"/>
  <c r="L180" i="8"/>
  <c r="K180" i="8"/>
  <c r="J180" i="8"/>
  <c r="I180" i="8"/>
  <c r="L179" i="8"/>
  <c r="K179" i="8"/>
  <c r="J179" i="8"/>
  <c r="I179" i="8"/>
  <c r="L175" i="8"/>
  <c r="K175" i="8"/>
  <c r="J175" i="8"/>
  <c r="I175" i="8"/>
  <c r="L174" i="8"/>
  <c r="L173" i="8" s="1"/>
  <c r="K174" i="8"/>
  <c r="K173" i="8" s="1"/>
  <c r="J174" i="8"/>
  <c r="J173" i="8" s="1"/>
  <c r="I174" i="8"/>
  <c r="I173" i="8" s="1"/>
  <c r="L171" i="8"/>
  <c r="L170" i="8" s="1"/>
  <c r="L169" i="8" s="1"/>
  <c r="K171" i="8"/>
  <c r="J171" i="8"/>
  <c r="I171" i="8"/>
  <c r="I170" i="8" s="1"/>
  <c r="I169" i="8" s="1"/>
  <c r="I168" i="8" s="1"/>
  <c r="K170" i="8"/>
  <c r="J170" i="8"/>
  <c r="J169" i="8" s="1"/>
  <c r="K169" i="8"/>
  <c r="K168" i="8" s="1"/>
  <c r="J168" i="8"/>
  <c r="L166" i="8"/>
  <c r="K166" i="8"/>
  <c r="J166" i="8"/>
  <c r="I166" i="8"/>
  <c r="L165" i="8"/>
  <c r="K165" i="8"/>
  <c r="J165" i="8"/>
  <c r="I165" i="8"/>
  <c r="L161" i="8"/>
  <c r="K161" i="8"/>
  <c r="K160" i="8" s="1"/>
  <c r="K159" i="8" s="1"/>
  <c r="K158" i="8" s="1"/>
  <c r="J161" i="8"/>
  <c r="J160" i="8" s="1"/>
  <c r="J159" i="8" s="1"/>
  <c r="J158" i="8" s="1"/>
  <c r="I161" i="8"/>
  <c r="L160" i="8"/>
  <c r="L159" i="8" s="1"/>
  <c r="L158" i="8" s="1"/>
  <c r="I160" i="8"/>
  <c r="I159" i="8"/>
  <c r="I158" i="8" s="1"/>
  <c r="L155" i="8"/>
  <c r="L154" i="8" s="1"/>
  <c r="L153" i="8" s="1"/>
  <c r="K155" i="8"/>
  <c r="J155" i="8"/>
  <c r="J154" i="8" s="1"/>
  <c r="I155" i="8"/>
  <c r="I154" i="8" s="1"/>
  <c r="I153" i="8" s="1"/>
  <c r="K154" i="8"/>
  <c r="K153" i="8"/>
  <c r="J153" i="8"/>
  <c r="L151" i="8"/>
  <c r="L150" i="8" s="1"/>
  <c r="K151" i="8"/>
  <c r="K150" i="8" s="1"/>
  <c r="J151" i="8"/>
  <c r="I151" i="8"/>
  <c r="J150" i="8"/>
  <c r="I150" i="8"/>
  <c r="L147" i="8"/>
  <c r="K147" i="8"/>
  <c r="J147" i="8"/>
  <c r="I147" i="8"/>
  <c r="L146" i="8"/>
  <c r="K146" i="8"/>
  <c r="K145" i="8" s="1"/>
  <c r="J146" i="8"/>
  <c r="J145" i="8" s="1"/>
  <c r="J139" i="8" s="1"/>
  <c r="I146" i="8"/>
  <c r="I145" i="8"/>
  <c r="L142" i="8"/>
  <c r="K142" i="8"/>
  <c r="J142" i="8"/>
  <c r="J141" i="8" s="1"/>
  <c r="J140" i="8" s="1"/>
  <c r="I142" i="8"/>
  <c r="I141" i="8" s="1"/>
  <c r="I140" i="8" s="1"/>
  <c r="I139" i="8" s="1"/>
  <c r="L141" i="8"/>
  <c r="L140" i="8" s="1"/>
  <c r="K141" i="8"/>
  <c r="K140" i="8"/>
  <c r="K139" i="8"/>
  <c r="L137" i="8"/>
  <c r="L136" i="8" s="1"/>
  <c r="L135" i="8" s="1"/>
  <c r="K137" i="8"/>
  <c r="K136" i="8" s="1"/>
  <c r="K135" i="8" s="1"/>
  <c r="J137" i="8"/>
  <c r="J136" i="8" s="1"/>
  <c r="J135" i="8" s="1"/>
  <c r="I137" i="8"/>
  <c r="I136" i="8"/>
  <c r="I135" i="8"/>
  <c r="L133" i="8"/>
  <c r="K133" i="8"/>
  <c r="J133" i="8"/>
  <c r="I133" i="8"/>
  <c r="L132" i="8"/>
  <c r="K132" i="8"/>
  <c r="J132" i="8"/>
  <c r="I132" i="8"/>
  <c r="I131" i="8" s="1"/>
  <c r="L131" i="8"/>
  <c r="K131" i="8"/>
  <c r="J131" i="8"/>
  <c r="L129" i="8"/>
  <c r="L128" i="8" s="1"/>
  <c r="L127" i="8" s="1"/>
  <c r="K129" i="8"/>
  <c r="J129" i="8"/>
  <c r="J128" i="8" s="1"/>
  <c r="J127" i="8" s="1"/>
  <c r="I129" i="8"/>
  <c r="I128" i="8" s="1"/>
  <c r="I127" i="8" s="1"/>
  <c r="K128" i="8"/>
  <c r="K127" i="8"/>
  <c r="L125" i="8"/>
  <c r="K125" i="8"/>
  <c r="J125" i="8"/>
  <c r="I125" i="8"/>
  <c r="L124" i="8"/>
  <c r="L123" i="8" s="1"/>
  <c r="K124" i="8"/>
  <c r="J124" i="8"/>
  <c r="J123" i="8" s="1"/>
  <c r="I124" i="8"/>
  <c r="I123" i="8" s="1"/>
  <c r="K123" i="8"/>
  <c r="L121" i="8"/>
  <c r="L120" i="8" s="1"/>
  <c r="L119" i="8" s="1"/>
  <c r="K121" i="8"/>
  <c r="K120" i="8" s="1"/>
  <c r="K119" i="8" s="1"/>
  <c r="J121" i="8"/>
  <c r="I121" i="8"/>
  <c r="I120" i="8" s="1"/>
  <c r="J120" i="8"/>
  <c r="J119" i="8" s="1"/>
  <c r="I119" i="8"/>
  <c r="L116" i="8"/>
  <c r="K116" i="8"/>
  <c r="K115" i="8" s="1"/>
  <c r="K114" i="8" s="1"/>
  <c r="J116" i="8"/>
  <c r="I116" i="8"/>
  <c r="I115" i="8" s="1"/>
  <c r="I114" i="8" s="1"/>
  <c r="I113" i="8" s="1"/>
  <c r="L115" i="8"/>
  <c r="L114" i="8" s="1"/>
  <c r="J115" i="8"/>
  <c r="J114" i="8" s="1"/>
  <c r="L110" i="8"/>
  <c r="L109" i="8" s="1"/>
  <c r="K110" i="8"/>
  <c r="J110" i="8"/>
  <c r="I110" i="8"/>
  <c r="I109" i="8" s="1"/>
  <c r="K109" i="8"/>
  <c r="J109" i="8"/>
  <c r="L106" i="8"/>
  <c r="K106" i="8"/>
  <c r="J106" i="8"/>
  <c r="J105" i="8" s="1"/>
  <c r="J104" i="8" s="1"/>
  <c r="I106" i="8"/>
  <c r="L105" i="8"/>
  <c r="K105" i="8"/>
  <c r="I105" i="8"/>
  <c r="I104" i="8"/>
  <c r="L101" i="8"/>
  <c r="K101" i="8"/>
  <c r="K100" i="8" s="1"/>
  <c r="K99" i="8" s="1"/>
  <c r="J101" i="8"/>
  <c r="J100" i="8" s="1"/>
  <c r="J99" i="8" s="1"/>
  <c r="I101" i="8"/>
  <c r="I100" i="8" s="1"/>
  <c r="I99" i="8" s="1"/>
  <c r="L100" i="8"/>
  <c r="L99" i="8" s="1"/>
  <c r="L96" i="8"/>
  <c r="K96" i="8"/>
  <c r="J96" i="8"/>
  <c r="J95" i="8" s="1"/>
  <c r="J94" i="8" s="1"/>
  <c r="J93" i="8" s="1"/>
  <c r="I96" i="8"/>
  <c r="I95" i="8" s="1"/>
  <c r="I94" i="8" s="1"/>
  <c r="L95" i="8"/>
  <c r="L94" i="8" s="1"/>
  <c r="K95" i="8"/>
  <c r="K94" i="8"/>
  <c r="L89" i="8"/>
  <c r="L88" i="8" s="1"/>
  <c r="L87" i="8" s="1"/>
  <c r="L86" i="8" s="1"/>
  <c r="K89" i="8"/>
  <c r="K88" i="8" s="1"/>
  <c r="K87" i="8" s="1"/>
  <c r="K86" i="8" s="1"/>
  <c r="J89" i="8"/>
  <c r="J88" i="8" s="1"/>
  <c r="J87" i="8" s="1"/>
  <c r="J86" i="8" s="1"/>
  <c r="I89" i="8"/>
  <c r="I88" i="8"/>
  <c r="I87" i="8"/>
  <c r="I86" i="8" s="1"/>
  <c r="L84" i="8"/>
  <c r="L83" i="8" s="1"/>
  <c r="L82" i="8" s="1"/>
  <c r="K84" i="8"/>
  <c r="K83" i="8" s="1"/>
  <c r="K82" i="8" s="1"/>
  <c r="J84" i="8"/>
  <c r="I84" i="8"/>
  <c r="I83" i="8" s="1"/>
  <c r="J83" i="8"/>
  <c r="J82" i="8"/>
  <c r="I82" i="8"/>
  <c r="L78" i="8"/>
  <c r="L77" i="8" s="1"/>
  <c r="K78" i="8"/>
  <c r="K77" i="8" s="1"/>
  <c r="J78" i="8"/>
  <c r="J77" i="8" s="1"/>
  <c r="J66" i="8" s="1"/>
  <c r="J65" i="8" s="1"/>
  <c r="I78" i="8"/>
  <c r="I77" i="8"/>
  <c r="L73" i="8"/>
  <c r="L72" i="8" s="1"/>
  <c r="K73" i="8"/>
  <c r="J73" i="8"/>
  <c r="J72" i="8" s="1"/>
  <c r="I73" i="8"/>
  <c r="I72" i="8" s="1"/>
  <c r="K72" i="8"/>
  <c r="L68" i="8"/>
  <c r="L67" i="8" s="1"/>
  <c r="L66" i="8" s="1"/>
  <c r="L65" i="8" s="1"/>
  <c r="K68" i="8"/>
  <c r="J68" i="8"/>
  <c r="I68" i="8"/>
  <c r="I67" i="8" s="1"/>
  <c r="K67" i="8"/>
  <c r="K66" i="8" s="1"/>
  <c r="J67" i="8"/>
  <c r="I66" i="8"/>
  <c r="I65" i="8" s="1"/>
  <c r="L49" i="8"/>
  <c r="L48" i="8" s="1"/>
  <c r="L47" i="8" s="1"/>
  <c r="L46" i="8" s="1"/>
  <c r="K49" i="8"/>
  <c r="J49" i="8"/>
  <c r="I49" i="8"/>
  <c r="I48" i="8" s="1"/>
  <c r="I47" i="8" s="1"/>
  <c r="I46" i="8" s="1"/>
  <c r="K48" i="8"/>
  <c r="K47" i="8" s="1"/>
  <c r="K46" i="8" s="1"/>
  <c r="J48" i="8"/>
  <c r="J47" i="8"/>
  <c r="J46" i="8" s="1"/>
  <c r="L44" i="8"/>
  <c r="L43" i="8" s="1"/>
  <c r="L42" i="8" s="1"/>
  <c r="K44" i="8"/>
  <c r="J44" i="8"/>
  <c r="J43" i="8" s="1"/>
  <c r="J42" i="8" s="1"/>
  <c r="I44" i="8"/>
  <c r="I43" i="8" s="1"/>
  <c r="I42" i="8" s="1"/>
  <c r="K43" i="8"/>
  <c r="K42" i="8"/>
  <c r="L40" i="8"/>
  <c r="K40" i="8"/>
  <c r="J40" i="8"/>
  <c r="I40" i="8"/>
  <c r="L38" i="8"/>
  <c r="K38" i="8"/>
  <c r="K37" i="8" s="1"/>
  <c r="K36" i="8" s="1"/>
  <c r="K35" i="8" s="1"/>
  <c r="J38" i="8"/>
  <c r="I38" i="8"/>
  <c r="J37" i="8"/>
  <c r="J36" i="8" s="1"/>
  <c r="J35" i="8" s="1"/>
  <c r="I37" i="8"/>
  <c r="I36" i="8"/>
  <c r="K113" i="8" l="1"/>
  <c r="I93" i="8"/>
  <c r="K185" i="8"/>
  <c r="J113" i="8"/>
  <c r="K104" i="8"/>
  <c r="K93" i="8" s="1"/>
  <c r="I185" i="8"/>
  <c r="I184" i="8" s="1"/>
  <c r="K304" i="8"/>
  <c r="K303" i="8" s="1"/>
  <c r="J186" i="8"/>
  <c r="J185" i="8" s="1"/>
  <c r="J184" i="8" s="1"/>
  <c r="K271" i="8"/>
  <c r="K238" i="8" s="1"/>
  <c r="K65" i="8"/>
  <c r="K34" i="8" s="1"/>
  <c r="L145" i="8"/>
  <c r="L139" i="8" s="1"/>
  <c r="L239" i="8"/>
  <c r="L238" i="8" s="1"/>
  <c r="J34" i="8"/>
  <c r="J368" i="8" s="1"/>
  <c r="I35" i="8"/>
  <c r="L37" i="8"/>
  <c r="L36" i="8" s="1"/>
  <c r="L35" i="8" s="1"/>
  <c r="L113" i="8"/>
  <c r="L168" i="8"/>
  <c r="L186" i="8"/>
  <c r="L216" i="8"/>
  <c r="L104" i="8"/>
  <c r="L93" i="8" s="1"/>
  <c r="K368" i="8" l="1"/>
  <c r="I34" i="8"/>
  <c r="I368" i="8" s="1"/>
  <c r="L34" i="8"/>
  <c r="K184" i="8"/>
  <c r="L185" i="8"/>
  <c r="L184" i="8" s="1"/>
  <c r="L368" i="8" s="1"/>
  <c r="L365" i="7" l="1"/>
  <c r="K365" i="7"/>
  <c r="J365" i="7"/>
  <c r="I365" i="7"/>
  <c r="L364" i="7"/>
  <c r="K364" i="7"/>
  <c r="J364" i="7"/>
  <c r="I364" i="7"/>
  <c r="L362" i="7"/>
  <c r="K362" i="7"/>
  <c r="J362" i="7"/>
  <c r="I362" i="7"/>
  <c r="L361" i="7"/>
  <c r="K361" i="7"/>
  <c r="J361" i="7"/>
  <c r="I361" i="7"/>
  <c r="L359" i="7"/>
  <c r="K359" i="7"/>
  <c r="J359" i="7"/>
  <c r="I359" i="7"/>
  <c r="L358" i="7"/>
  <c r="K358" i="7"/>
  <c r="J358" i="7"/>
  <c r="I358" i="7"/>
  <c r="L355" i="7"/>
  <c r="K355" i="7"/>
  <c r="J355" i="7"/>
  <c r="I355" i="7"/>
  <c r="L354" i="7"/>
  <c r="K354" i="7"/>
  <c r="J354" i="7"/>
  <c r="I354" i="7"/>
  <c r="L351" i="7"/>
  <c r="K351" i="7"/>
  <c r="J351" i="7"/>
  <c r="I351" i="7"/>
  <c r="L350" i="7"/>
  <c r="K350" i="7"/>
  <c r="J350" i="7"/>
  <c r="I350" i="7"/>
  <c r="L347" i="7"/>
  <c r="K347" i="7"/>
  <c r="J347" i="7"/>
  <c r="I347" i="7"/>
  <c r="L346" i="7"/>
  <c r="K346" i="7"/>
  <c r="J346" i="7"/>
  <c r="I346" i="7"/>
  <c r="L343" i="7"/>
  <c r="K343" i="7"/>
  <c r="J343" i="7"/>
  <c r="I343" i="7"/>
  <c r="L340" i="7"/>
  <c r="K340" i="7"/>
  <c r="J340" i="7"/>
  <c r="I340" i="7"/>
  <c r="L338" i="7"/>
  <c r="K338" i="7"/>
  <c r="J338" i="7"/>
  <c r="I338" i="7"/>
  <c r="L337" i="7"/>
  <c r="K337" i="7"/>
  <c r="J337" i="7"/>
  <c r="I337" i="7"/>
  <c r="L336" i="7"/>
  <c r="K336" i="7"/>
  <c r="J336" i="7"/>
  <c r="I336" i="7"/>
  <c r="L333" i="7"/>
  <c r="K333" i="7"/>
  <c r="J333" i="7"/>
  <c r="I333" i="7"/>
  <c r="L332" i="7"/>
  <c r="K332" i="7"/>
  <c r="J332" i="7"/>
  <c r="I332" i="7"/>
  <c r="L330" i="7"/>
  <c r="K330" i="7"/>
  <c r="J330" i="7"/>
  <c r="I330" i="7"/>
  <c r="L329" i="7"/>
  <c r="K329" i="7"/>
  <c r="J329" i="7"/>
  <c r="I329" i="7"/>
  <c r="L327" i="7"/>
  <c r="K327" i="7"/>
  <c r="J327" i="7"/>
  <c r="I327" i="7"/>
  <c r="L326" i="7"/>
  <c r="K326" i="7"/>
  <c r="J326" i="7"/>
  <c r="I326" i="7"/>
  <c r="L323" i="7"/>
  <c r="K323" i="7"/>
  <c r="J323" i="7"/>
  <c r="I323" i="7"/>
  <c r="L322" i="7"/>
  <c r="K322" i="7"/>
  <c r="J322" i="7"/>
  <c r="I322" i="7"/>
  <c r="L319" i="7"/>
  <c r="L318" i="7" s="1"/>
  <c r="L304" i="7" s="1"/>
  <c r="L303" i="7" s="1"/>
  <c r="K319" i="7"/>
  <c r="J319" i="7"/>
  <c r="I319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08" i="7"/>
  <c r="K308" i="7"/>
  <c r="J308" i="7"/>
  <c r="I308" i="7"/>
  <c r="L306" i="7"/>
  <c r="K306" i="7"/>
  <c r="J306" i="7"/>
  <c r="I306" i="7"/>
  <c r="L305" i="7"/>
  <c r="K305" i="7"/>
  <c r="J305" i="7"/>
  <c r="I305" i="7"/>
  <c r="K304" i="7"/>
  <c r="J304" i="7"/>
  <c r="I304" i="7"/>
  <c r="K303" i="7"/>
  <c r="J303" i="7"/>
  <c r="I303" i="7"/>
  <c r="L300" i="7"/>
  <c r="L299" i="7" s="1"/>
  <c r="K300" i="7"/>
  <c r="J300" i="7"/>
  <c r="I300" i="7"/>
  <c r="K299" i="7"/>
  <c r="J299" i="7"/>
  <c r="I299" i="7"/>
  <c r="L297" i="7"/>
  <c r="K297" i="7"/>
  <c r="J297" i="7"/>
  <c r="I297" i="7"/>
  <c r="L296" i="7"/>
  <c r="K296" i="7"/>
  <c r="J296" i="7"/>
  <c r="I296" i="7"/>
  <c r="L294" i="7"/>
  <c r="K294" i="7"/>
  <c r="J294" i="7"/>
  <c r="I294" i="7"/>
  <c r="L293" i="7"/>
  <c r="K293" i="7"/>
  <c r="J293" i="7"/>
  <c r="I293" i="7"/>
  <c r="L290" i="7"/>
  <c r="L289" i="7" s="1"/>
  <c r="K290" i="7"/>
  <c r="J290" i="7"/>
  <c r="I290" i="7"/>
  <c r="K289" i="7"/>
  <c r="J289" i="7"/>
  <c r="I289" i="7"/>
  <c r="L286" i="7"/>
  <c r="K286" i="7"/>
  <c r="J286" i="7"/>
  <c r="I286" i="7"/>
  <c r="L285" i="7"/>
  <c r="K285" i="7"/>
  <c r="J285" i="7"/>
  <c r="I285" i="7"/>
  <c r="L282" i="7"/>
  <c r="K282" i="7"/>
  <c r="J282" i="7"/>
  <c r="I282" i="7"/>
  <c r="L281" i="7"/>
  <c r="K281" i="7"/>
  <c r="J281" i="7"/>
  <c r="I281" i="7"/>
  <c r="L278" i="7"/>
  <c r="K278" i="7"/>
  <c r="K272" i="7" s="1"/>
  <c r="K271" i="7" s="1"/>
  <c r="J278" i="7"/>
  <c r="I278" i="7"/>
  <c r="L275" i="7"/>
  <c r="K275" i="7"/>
  <c r="J275" i="7"/>
  <c r="I275" i="7"/>
  <c r="L273" i="7"/>
  <c r="K273" i="7"/>
  <c r="J273" i="7"/>
  <c r="I273" i="7"/>
  <c r="L272" i="7"/>
  <c r="J272" i="7"/>
  <c r="I272" i="7"/>
  <c r="J271" i="7"/>
  <c r="I271" i="7"/>
  <c r="L268" i="7"/>
  <c r="L267" i="7" s="1"/>
  <c r="K268" i="7"/>
  <c r="J268" i="7"/>
  <c r="I268" i="7"/>
  <c r="K267" i="7"/>
  <c r="J267" i="7"/>
  <c r="I267" i="7"/>
  <c r="L265" i="7"/>
  <c r="K265" i="7"/>
  <c r="J265" i="7"/>
  <c r="I265" i="7"/>
  <c r="L264" i="7"/>
  <c r="K264" i="7"/>
  <c r="J264" i="7"/>
  <c r="I264" i="7"/>
  <c r="L262" i="7"/>
  <c r="K262" i="7"/>
  <c r="J262" i="7"/>
  <c r="I262" i="7"/>
  <c r="L261" i="7"/>
  <c r="K261" i="7"/>
  <c r="J261" i="7"/>
  <c r="I261" i="7"/>
  <c r="L258" i="7"/>
  <c r="L257" i="7" s="1"/>
  <c r="K258" i="7"/>
  <c r="K257" i="7" s="1"/>
  <c r="J258" i="7"/>
  <c r="I258" i="7"/>
  <c r="J257" i="7"/>
  <c r="I257" i="7"/>
  <c r="L254" i="7"/>
  <c r="K254" i="7"/>
  <c r="K253" i="7" s="1"/>
  <c r="J254" i="7"/>
  <c r="I254" i="7"/>
  <c r="L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3" i="7"/>
  <c r="K243" i="7"/>
  <c r="J243" i="7"/>
  <c r="I243" i="7"/>
  <c r="L241" i="7"/>
  <c r="K241" i="7"/>
  <c r="K240" i="7" s="1"/>
  <c r="K239" i="7" s="1"/>
  <c r="K238" i="7" s="1"/>
  <c r="J241" i="7"/>
  <c r="I241" i="7"/>
  <c r="L240" i="7"/>
  <c r="L239" i="7" s="1"/>
  <c r="J240" i="7"/>
  <c r="I240" i="7"/>
  <c r="J239" i="7"/>
  <c r="I239" i="7"/>
  <c r="J238" i="7"/>
  <c r="I238" i="7"/>
  <c r="L234" i="7"/>
  <c r="L233" i="7" s="1"/>
  <c r="L232" i="7" s="1"/>
  <c r="K234" i="7"/>
  <c r="J234" i="7"/>
  <c r="I234" i="7"/>
  <c r="K233" i="7"/>
  <c r="J233" i="7"/>
  <c r="I233" i="7"/>
  <c r="K232" i="7"/>
  <c r="J232" i="7"/>
  <c r="I232" i="7"/>
  <c r="L230" i="7"/>
  <c r="K230" i="7"/>
  <c r="J230" i="7"/>
  <c r="I230" i="7"/>
  <c r="L229" i="7"/>
  <c r="L228" i="7" s="1"/>
  <c r="K229" i="7"/>
  <c r="J229" i="7"/>
  <c r="I229" i="7"/>
  <c r="K228" i="7"/>
  <c r="J228" i="7"/>
  <c r="I228" i="7"/>
  <c r="L221" i="7"/>
  <c r="L220" i="7" s="1"/>
  <c r="L216" i="7" s="1"/>
  <c r="K221" i="7"/>
  <c r="J221" i="7"/>
  <c r="I221" i="7"/>
  <c r="K220" i="7"/>
  <c r="J220" i="7"/>
  <c r="I220" i="7"/>
  <c r="L218" i="7"/>
  <c r="K218" i="7"/>
  <c r="J218" i="7"/>
  <c r="I218" i="7"/>
  <c r="L217" i="7"/>
  <c r="K217" i="7"/>
  <c r="K216" i="7" s="1"/>
  <c r="J217" i="7"/>
  <c r="I217" i="7"/>
  <c r="J216" i="7"/>
  <c r="I216" i="7"/>
  <c r="L211" i="7"/>
  <c r="K211" i="7"/>
  <c r="K210" i="7" s="1"/>
  <c r="K209" i="7" s="1"/>
  <c r="J211" i="7"/>
  <c r="I211" i="7"/>
  <c r="L210" i="7"/>
  <c r="J210" i="7"/>
  <c r="I210" i="7"/>
  <c r="L209" i="7"/>
  <c r="J209" i="7"/>
  <c r="I209" i="7"/>
  <c r="L207" i="7"/>
  <c r="K207" i="7"/>
  <c r="K206" i="7" s="1"/>
  <c r="J207" i="7"/>
  <c r="I207" i="7"/>
  <c r="L206" i="7"/>
  <c r="J206" i="7"/>
  <c r="I206" i="7"/>
  <c r="L202" i="7"/>
  <c r="L201" i="7" s="1"/>
  <c r="K202" i="7"/>
  <c r="J202" i="7"/>
  <c r="I202" i="7"/>
  <c r="K201" i="7"/>
  <c r="J201" i="7"/>
  <c r="I201" i="7"/>
  <c r="L196" i="7"/>
  <c r="L195" i="7" s="1"/>
  <c r="K196" i="7"/>
  <c r="J196" i="7"/>
  <c r="I196" i="7"/>
  <c r="K195" i="7"/>
  <c r="J195" i="7"/>
  <c r="I195" i="7"/>
  <c r="L191" i="7"/>
  <c r="L190" i="7" s="1"/>
  <c r="K191" i="7"/>
  <c r="K190" i="7" s="1"/>
  <c r="J191" i="7"/>
  <c r="I191" i="7"/>
  <c r="J190" i="7"/>
  <c r="I190" i="7"/>
  <c r="L188" i="7"/>
  <c r="K188" i="7"/>
  <c r="K187" i="7" s="1"/>
  <c r="J188" i="7"/>
  <c r="I188" i="7"/>
  <c r="L187" i="7"/>
  <c r="J187" i="7"/>
  <c r="I187" i="7"/>
  <c r="J186" i="7"/>
  <c r="I186" i="7"/>
  <c r="J185" i="7"/>
  <c r="J184" i="7" s="1"/>
  <c r="I185" i="7"/>
  <c r="I184" i="7"/>
  <c r="L180" i="7"/>
  <c r="K180" i="7"/>
  <c r="K179" i="7" s="1"/>
  <c r="J180" i="7"/>
  <c r="I180" i="7"/>
  <c r="L179" i="7"/>
  <c r="J179" i="7"/>
  <c r="I179" i="7"/>
  <c r="L175" i="7"/>
  <c r="K175" i="7"/>
  <c r="K174" i="7" s="1"/>
  <c r="J175" i="7"/>
  <c r="I175" i="7"/>
  <c r="L174" i="7"/>
  <c r="J174" i="7"/>
  <c r="I174" i="7"/>
  <c r="L173" i="7"/>
  <c r="J173" i="7"/>
  <c r="I173" i="7"/>
  <c r="L171" i="7"/>
  <c r="K171" i="7"/>
  <c r="K170" i="7" s="1"/>
  <c r="K169" i="7" s="1"/>
  <c r="J171" i="7"/>
  <c r="I171" i="7"/>
  <c r="L170" i="7"/>
  <c r="J170" i="7"/>
  <c r="J169" i="7" s="1"/>
  <c r="J168" i="7" s="1"/>
  <c r="I170" i="7"/>
  <c r="I169" i="7" s="1"/>
  <c r="I168" i="7" s="1"/>
  <c r="L169" i="7"/>
  <c r="L168" i="7"/>
  <c r="L166" i="7"/>
  <c r="K166" i="7"/>
  <c r="K165" i="7" s="1"/>
  <c r="J166" i="7"/>
  <c r="I166" i="7"/>
  <c r="I165" i="7" s="1"/>
  <c r="L165" i="7"/>
  <c r="J165" i="7"/>
  <c r="L161" i="7"/>
  <c r="K161" i="7"/>
  <c r="K160" i="7" s="1"/>
  <c r="J161" i="7"/>
  <c r="J160" i="7" s="1"/>
  <c r="J159" i="7" s="1"/>
  <c r="J158" i="7" s="1"/>
  <c r="I161" i="7"/>
  <c r="L160" i="7"/>
  <c r="L159" i="7" s="1"/>
  <c r="L158" i="7" s="1"/>
  <c r="I160" i="7"/>
  <c r="I159" i="7" s="1"/>
  <c r="I158" i="7" s="1"/>
  <c r="L155" i="7"/>
  <c r="K155" i="7"/>
  <c r="K154" i="7" s="1"/>
  <c r="K153" i="7" s="1"/>
  <c r="J155" i="7"/>
  <c r="I155" i="7"/>
  <c r="I154" i="7" s="1"/>
  <c r="I153" i="7" s="1"/>
  <c r="L154" i="7"/>
  <c r="L153" i="7" s="1"/>
  <c r="J154" i="7"/>
  <c r="J153" i="7" s="1"/>
  <c r="L151" i="7"/>
  <c r="K151" i="7"/>
  <c r="K150" i="7" s="1"/>
  <c r="J151" i="7"/>
  <c r="J150" i="7" s="1"/>
  <c r="I151" i="7"/>
  <c r="I150" i="7" s="1"/>
  <c r="L150" i="7"/>
  <c r="L147" i="7"/>
  <c r="L146" i="7" s="1"/>
  <c r="L145" i="7" s="1"/>
  <c r="K147" i="7"/>
  <c r="K146" i="7" s="1"/>
  <c r="J147" i="7"/>
  <c r="J146" i="7" s="1"/>
  <c r="J145" i="7" s="1"/>
  <c r="I147" i="7"/>
  <c r="I146" i="7" s="1"/>
  <c r="L142" i="7"/>
  <c r="L141" i="7" s="1"/>
  <c r="L140" i="7" s="1"/>
  <c r="K142" i="7"/>
  <c r="K141" i="7" s="1"/>
  <c r="K140" i="7" s="1"/>
  <c r="J142" i="7"/>
  <c r="J141" i="7" s="1"/>
  <c r="J140" i="7" s="1"/>
  <c r="J139" i="7" s="1"/>
  <c r="I142" i="7"/>
  <c r="I141" i="7"/>
  <c r="I140" i="7" s="1"/>
  <c r="L137" i="7"/>
  <c r="K137" i="7"/>
  <c r="K136" i="7" s="1"/>
  <c r="K135" i="7" s="1"/>
  <c r="J137" i="7"/>
  <c r="I137" i="7"/>
  <c r="I136" i="7" s="1"/>
  <c r="I135" i="7" s="1"/>
  <c r="L136" i="7"/>
  <c r="L135" i="7" s="1"/>
  <c r="J136" i="7"/>
  <c r="J135" i="7" s="1"/>
  <c r="L133" i="7"/>
  <c r="L132" i="7" s="1"/>
  <c r="L131" i="7" s="1"/>
  <c r="K133" i="7"/>
  <c r="J133" i="7"/>
  <c r="J132" i="7" s="1"/>
  <c r="J131" i="7" s="1"/>
  <c r="I133" i="7"/>
  <c r="I132" i="7" s="1"/>
  <c r="I131" i="7" s="1"/>
  <c r="K132" i="7"/>
  <c r="K131" i="7" s="1"/>
  <c r="L129" i="7"/>
  <c r="K129" i="7"/>
  <c r="K128" i="7" s="1"/>
  <c r="K127" i="7" s="1"/>
  <c r="J129" i="7"/>
  <c r="I129" i="7"/>
  <c r="I128" i="7" s="1"/>
  <c r="I127" i="7" s="1"/>
  <c r="L128" i="7"/>
  <c r="L127" i="7" s="1"/>
  <c r="J128" i="7"/>
  <c r="J127" i="7" s="1"/>
  <c r="L125" i="7"/>
  <c r="K125" i="7"/>
  <c r="K124" i="7" s="1"/>
  <c r="K123" i="7" s="1"/>
  <c r="J125" i="7"/>
  <c r="J124" i="7" s="1"/>
  <c r="J123" i="7" s="1"/>
  <c r="I125" i="7"/>
  <c r="I124" i="7" s="1"/>
  <c r="I123" i="7" s="1"/>
  <c r="L124" i="7"/>
  <c r="L123" i="7"/>
  <c r="L121" i="7"/>
  <c r="K121" i="7"/>
  <c r="J121" i="7"/>
  <c r="J120" i="7" s="1"/>
  <c r="J119" i="7" s="1"/>
  <c r="I121" i="7"/>
  <c r="I120" i="7" s="1"/>
  <c r="I119" i="7" s="1"/>
  <c r="L120" i="7"/>
  <c r="K120" i="7"/>
  <c r="K119" i="7" s="1"/>
  <c r="L119" i="7"/>
  <c r="L116" i="7"/>
  <c r="L115" i="7" s="1"/>
  <c r="L114" i="7" s="1"/>
  <c r="K116" i="7"/>
  <c r="K115" i="7" s="1"/>
  <c r="K114" i="7" s="1"/>
  <c r="J116" i="7"/>
  <c r="J115" i="7" s="1"/>
  <c r="J114" i="7" s="1"/>
  <c r="I116" i="7"/>
  <c r="I115" i="7" s="1"/>
  <c r="I114" i="7" s="1"/>
  <c r="I113" i="7" s="1"/>
  <c r="L110" i="7"/>
  <c r="L109" i="7" s="1"/>
  <c r="K110" i="7"/>
  <c r="K109" i="7" s="1"/>
  <c r="J110" i="7"/>
  <c r="J109" i="7" s="1"/>
  <c r="I110" i="7"/>
  <c r="I109" i="7"/>
  <c r="L106" i="7"/>
  <c r="K106" i="7"/>
  <c r="K105" i="7" s="1"/>
  <c r="J106" i="7"/>
  <c r="J105" i="7" s="1"/>
  <c r="I106" i="7"/>
  <c r="I105" i="7" s="1"/>
  <c r="I104" i="7" s="1"/>
  <c r="L105" i="7"/>
  <c r="L104" i="7" s="1"/>
  <c r="L101" i="7"/>
  <c r="L100" i="7" s="1"/>
  <c r="L99" i="7" s="1"/>
  <c r="K101" i="7"/>
  <c r="J101" i="7"/>
  <c r="J100" i="7" s="1"/>
  <c r="J99" i="7" s="1"/>
  <c r="I101" i="7"/>
  <c r="I100" i="7" s="1"/>
  <c r="I99" i="7" s="1"/>
  <c r="K100" i="7"/>
  <c r="K99" i="7" s="1"/>
  <c r="L96" i="7"/>
  <c r="K96" i="7"/>
  <c r="K95" i="7" s="1"/>
  <c r="K94" i="7" s="1"/>
  <c r="J96" i="7"/>
  <c r="J95" i="7" s="1"/>
  <c r="J94" i="7" s="1"/>
  <c r="I96" i="7"/>
  <c r="I95" i="7" s="1"/>
  <c r="I94" i="7" s="1"/>
  <c r="I93" i="7" s="1"/>
  <c r="L95" i="7"/>
  <c r="L94" i="7" s="1"/>
  <c r="L89" i="7"/>
  <c r="K89" i="7"/>
  <c r="K88" i="7" s="1"/>
  <c r="K87" i="7" s="1"/>
  <c r="K86" i="7" s="1"/>
  <c r="J89" i="7"/>
  <c r="J88" i="7" s="1"/>
  <c r="J87" i="7" s="1"/>
  <c r="J86" i="7" s="1"/>
  <c r="I89" i="7"/>
  <c r="I88" i="7" s="1"/>
  <c r="I87" i="7" s="1"/>
  <c r="I86" i="7" s="1"/>
  <c r="L88" i="7"/>
  <c r="L87" i="7" s="1"/>
  <c r="L86" i="7" s="1"/>
  <c r="L84" i="7"/>
  <c r="L83" i="7" s="1"/>
  <c r="L82" i="7" s="1"/>
  <c r="K84" i="7"/>
  <c r="K83" i="7" s="1"/>
  <c r="K82" i="7" s="1"/>
  <c r="J84" i="7"/>
  <c r="J83" i="7" s="1"/>
  <c r="J82" i="7" s="1"/>
  <c r="I84" i="7"/>
  <c r="I83" i="7" s="1"/>
  <c r="I82" i="7" s="1"/>
  <c r="L78" i="7"/>
  <c r="K78" i="7"/>
  <c r="K77" i="7" s="1"/>
  <c r="J78" i="7"/>
  <c r="J77" i="7" s="1"/>
  <c r="I78" i="7"/>
  <c r="L77" i="7"/>
  <c r="I77" i="7"/>
  <c r="L73" i="7"/>
  <c r="K73" i="7"/>
  <c r="K72" i="7" s="1"/>
  <c r="J73" i="7"/>
  <c r="J72" i="7" s="1"/>
  <c r="I73" i="7"/>
  <c r="I72" i="7" s="1"/>
  <c r="L72" i="7"/>
  <c r="L68" i="7"/>
  <c r="L67" i="7" s="1"/>
  <c r="L66" i="7" s="1"/>
  <c r="K68" i="7"/>
  <c r="K67" i="7" s="1"/>
  <c r="J68" i="7"/>
  <c r="J67" i="7" s="1"/>
  <c r="I68" i="7"/>
  <c r="I67" i="7" s="1"/>
  <c r="I66" i="7" s="1"/>
  <c r="I65" i="7" s="1"/>
  <c r="L49" i="7"/>
  <c r="L48" i="7" s="1"/>
  <c r="L47" i="7" s="1"/>
  <c r="L46" i="7" s="1"/>
  <c r="K49" i="7"/>
  <c r="K48" i="7" s="1"/>
  <c r="K47" i="7" s="1"/>
  <c r="K46" i="7" s="1"/>
  <c r="J49" i="7"/>
  <c r="J48" i="7" s="1"/>
  <c r="J47" i="7" s="1"/>
  <c r="J46" i="7" s="1"/>
  <c r="I49" i="7"/>
  <c r="I48" i="7"/>
  <c r="I47" i="7"/>
  <c r="I46" i="7" s="1"/>
  <c r="L44" i="7"/>
  <c r="L43" i="7" s="1"/>
  <c r="L42" i="7" s="1"/>
  <c r="K44" i="7"/>
  <c r="K43" i="7" s="1"/>
  <c r="K42" i="7" s="1"/>
  <c r="J44" i="7"/>
  <c r="J43" i="7" s="1"/>
  <c r="J42" i="7" s="1"/>
  <c r="I44" i="7"/>
  <c r="I43" i="7"/>
  <c r="I42" i="7"/>
  <c r="L40" i="7"/>
  <c r="K40" i="7"/>
  <c r="J40" i="7"/>
  <c r="I40" i="7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I35" i="7" s="1"/>
  <c r="L186" i="7" l="1"/>
  <c r="L185" i="7" s="1"/>
  <c r="L139" i="7"/>
  <c r="K186" i="7"/>
  <c r="K185" i="7" s="1"/>
  <c r="K184" i="7" s="1"/>
  <c r="L271" i="7"/>
  <c r="L238" i="7" s="1"/>
  <c r="L113" i="7"/>
  <c r="I145" i="7"/>
  <c r="I139" i="7" s="1"/>
  <c r="I34" i="7" s="1"/>
  <c r="I368" i="7" s="1"/>
  <c r="K173" i="7"/>
  <c r="K168" i="7" s="1"/>
  <c r="K66" i="7"/>
  <c r="K65" i="7" s="1"/>
  <c r="L93" i="7"/>
  <c r="K104" i="7"/>
  <c r="K93" i="7" s="1"/>
  <c r="K113" i="7"/>
  <c r="K145" i="7"/>
  <c r="L35" i="7"/>
  <c r="K139" i="7"/>
  <c r="K159" i="7"/>
  <c r="K158" i="7" s="1"/>
  <c r="K35" i="7"/>
  <c r="J35" i="7"/>
  <c r="L65" i="7"/>
  <c r="J66" i="7"/>
  <c r="J65" i="7" s="1"/>
  <c r="J104" i="7"/>
  <c r="J93" i="7" s="1"/>
  <c r="J113" i="7"/>
  <c r="L184" i="7" l="1"/>
  <c r="J34" i="7"/>
  <c r="J368" i="7" s="1"/>
  <c r="K34" i="7"/>
  <c r="K368" i="7" s="1"/>
  <c r="L34" i="7"/>
  <c r="L368" i="7" l="1"/>
  <c r="L365" i="6"/>
  <c r="K365" i="6"/>
  <c r="J365" i="6"/>
  <c r="I365" i="6"/>
  <c r="L364" i="6"/>
  <c r="K364" i="6"/>
  <c r="J364" i="6"/>
  <c r="I364" i="6"/>
  <c r="L362" i="6"/>
  <c r="K362" i="6"/>
  <c r="J362" i="6"/>
  <c r="I362" i="6"/>
  <c r="L361" i="6"/>
  <c r="K361" i="6"/>
  <c r="J361" i="6"/>
  <c r="I361" i="6"/>
  <c r="L359" i="6"/>
  <c r="K359" i="6"/>
  <c r="J359" i="6"/>
  <c r="I359" i="6"/>
  <c r="L358" i="6"/>
  <c r="K358" i="6"/>
  <c r="J358" i="6"/>
  <c r="I358" i="6"/>
  <c r="L355" i="6"/>
  <c r="K355" i="6"/>
  <c r="J355" i="6"/>
  <c r="I355" i="6"/>
  <c r="L354" i="6"/>
  <c r="K354" i="6"/>
  <c r="J354" i="6"/>
  <c r="I354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L346" i="6"/>
  <c r="K346" i="6"/>
  <c r="J346" i="6"/>
  <c r="I346" i="6"/>
  <c r="L343" i="6"/>
  <c r="K343" i="6"/>
  <c r="J343" i="6"/>
  <c r="I343" i="6"/>
  <c r="L340" i="6"/>
  <c r="K340" i="6"/>
  <c r="J340" i="6"/>
  <c r="I340" i="6"/>
  <c r="L338" i="6"/>
  <c r="K338" i="6"/>
  <c r="J338" i="6"/>
  <c r="I338" i="6"/>
  <c r="L337" i="6"/>
  <c r="K337" i="6"/>
  <c r="J337" i="6"/>
  <c r="I337" i="6"/>
  <c r="L336" i="6"/>
  <c r="K336" i="6"/>
  <c r="J336" i="6"/>
  <c r="I336" i="6"/>
  <c r="L333" i="6"/>
  <c r="K333" i="6"/>
  <c r="J333" i="6"/>
  <c r="I333" i="6"/>
  <c r="L332" i="6"/>
  <c r="K332" i="6"/>
  <c r="J332" i="6"/>
  <c r="I332" i="6"/>
  <c r="L330" i="6"/>
  <c r="K330" i="6"/>
  <c r="J330" i="6"/>
  <c r="I330" i="6"/>
  <c r="L329" i="6"/>
  <c r="K329" i="6"/>
  <c r="J329" i="6"/>
  <c r="I329" i="6"/>
  <c r="L327" i="6"/>
  <c r="K327" i="6"/>
  <c r="J327" i="6"/>
  <c r="I327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9" i="6"/>
  <c r="K319" i="6"/>
  <c r="J319" i="6"/>
  <c r="I319" i="6"/>
  <c r="L318" i="6"/>
  <c r="K318" i="6"/>
  <c r="J318" i="6"/>
  <c r="I318" i="6"/>
  <c r="L315" i="6"/>
  <c r="K315" i="6"/>
  <c r="K314" i="6" s="1"/>
  <c r="J315" i="6"/>
  <c r="I315" i="6"/>
  <c r="L314" i="6"/>
  <c r="J314" i="6"/>
  <c r="I314" i="6"/>
  <c r="L311" i="6"/>
  <c r="K311" i="6"/>
  <c r="J311" i="6"/>
  <c r="I311" i="6"/>
  <c r="L308" i="6"/>
  <c r="K308" i="6"/>
  <c r="J308" i="6"/>
  <c r="I308" i="6"/>
  <c r="L306" i="6"/>
  <c r="K306" i="6"/>
  <c r="J306" i="6"/>
  <c r="I306" i="6"/>
  <c r="L305" i="6"/>
  <c r="K305" i="6"/>
  <c r="J305" i="6"/>
  <c r="I305" i="6"/>
  <c r="L304" i="6"/>
  <c r="L303" i="6" s="1"/>
  <c r="J304" i="6"/>
  <c r="I304" i="6"/>
  <c r="J303" i="6"/>
  <c r="I303" i="6"/>
  <c r="L300" i="6"/>
  <c r="L299" i="6" s="1"/>
  <c r="K300" i="6"/>
  <c r="J300" i="6"/>
  <c r="I300" i="6"/>
  <c r="K299" i="6"/>
  <c r="J299" i="6"/>
  <c r="I299" i="6"/>
  <c r="L297" i="6"/>
  <c r="L296" i="6" s="1"/>
  <c r="K297" i="6"/>
  <c r="J297" i="6"/>
  <c r="I297" i="6"/>
  <c r="K296" i="6"/>
  <c r="J296" i="6"/>
  <c r="I296" i="6"/>
  <c r="L294" i="6"/>
  <c r="K294" i="6"/>
  <c r="K293" i="6" s="1"/>
  <c r="J294" i="6"/>
  <c r="I294" i="6"/>
  <c r="L293" i="6"/>
  <c r="J293" i="6"/>
  <c r="I293" i="6"/>
  <c r="L290" i="6"/>
  <c r="K290" i="6"/>
  <c r="K289" i="6" s="1"/>
  <c r="J290" i="6"/>
  <c r="I290" i="6"/>
  <c r="L289" i="6"/>
  <c r="J289" i="6"/>
  <c r="I289" i="6"/>
  <c r="L286" i="6"/>
  <c r="L285" i="6" s="1"/>
  <c r="K286" i="6"/>
  <c r="K285" i="6" s="1"/>
  <c r="J286" i="6"/>
  <c r="I286" i="6"/>
  <c r="J285" i="6"/>
  <c r="I285" i="6"/>
  <c r="L282" i="6"/>
  <c r="K282" i="6"/>
  <c r="K281" i="6" s="1"/>
  <c r="J282" i="6"/>
  <c r="I282" i="6"/>
  <c r="L281" i="6"/>
  <c r="J281" i="6"/>
  <c r="I281" i="6"/>
  <c r="L278" i="6"/>
  <c r="K278" i="6"/>
  <c r="J278" i="6"/>
  <c r="I278" i="6"/>
  <c r="L275" i="6"/>
  <c r="K275" i="6"/>
  <c r="J275" i="6"/>
  <c r="I275" i="6"/>
  <c r="L273" i="6"/>
  <c r="K273" i="6"/>
  <c r="K272" i="6" s="1"/>
  <c r="J273" i="6"/>
  <c r="I273" i="6"/>
  <c r="L272" i="6"/>
  <c r="L271" i="6" s="1"/>
  <c r="J272" i="6"/>
  <c r="I272" i="6"/>
  <c r="J271" i="6"/>
  <c r="I271" i="6"/>
  <c r="L268" i="6"/>
  <c r="K268" i="6"/>
  <c r="K267" i="6" s="1"/>
  <c r="J268" i="6"/>
  <c r="I268" i="6"/>
  <c r="L267" i="6"/>
  <c r="J267" i="6"/>
  <c r="I267" i="6"/>
  <c r="L265" i="6"/>
  <c r="K265" i="6"/>
  <c r="K264" i="6" s="1"/>
  <c r="J265" i="6"/>
  <c r="I265" i="6"/>
  <c r="L264" i="6"/>
  <c r="J264" i="6"/>
  <c r="I264" i="6"/>
  <c r="L262" i="6"/>
  <c r="K262" i="6"/>
  <c r="J262" i="6"/>
  <c r="I262" i="6"/>
  <c r="L261" i="6"/>
  <c r="K261" i="6"/>
  <c r="J261" i="6"/>
  <c r="I261" i="6"/>
  <c r="L258" i="6"/>
  <c r="L257" i="6" s="1"/>
  <c r="K258" i="6"/>
  <c r="K257" i="6" s="1"/>
  <c r="J258" i="6"/>
  <c r="J257" i="6" s="1"/>
  <c r="J239" i="6" s="1"/>
  <c r="J238" i="6" s="1"/>
  <c r="I258" i="6"/>
  <c r="I257" i="6"/>
  <c r="L254" i="6"/>
  <c r="L253" i="6" s="1"/>
  <c r="K254" i="6"/>
  <c r="K253" i="6" s="1"/>
  <c r="J254" i="6"/>
  <c r="I254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3" i="6"/>
  <c r="K243" i="6"/>
  <c r="J243" i="6"/>
  <c r="I243" i="6"/>
  <c r="L241" i="6"/>
  <c r="K241" i="6"/>
  <c r="K240" i="6" s="1"/>
  <c r="J241" i="6"/>
  <c r="I241" i="6"/>
  <c r="L240" i="6"/>
  <c r="J240" i="6"/>
  <c r="I240" i="6"/>
  <c r="I239" i="6"/>
  <c r="I238" i="6"/>
  <c r="L234" i="6"/>
  <c r="K234" i="6"/>
  <c r="J234" i="6"/>
  <c r="I234" i="6"/>
  <c r="L233" i="6"/>
  <c r="K233" i="6"/>
  <c r="J233" i="6"/>
  <c r="I233" i="6"/>
  <c r="I232" i="6" s="1"/>
  <c r="L232" i="6"/>
  <c r="K232" i="6"/>
  <c r="J232" i="6"/>
  <c r="L230" i="6"/>
  <c r="K230" i="6"/>
  <c r="J230" i="6"/>
  <c r="J229" i="6" s="1"/>
  <c r="J228" i="6" s="1"/>
  <c r="I230" i="6"/>
  <c r="L229" i="6"/>
  <c r="K229" i="6"/>
  <c r="I229" i="6"/>
  <c r="L228" i="6"/>
  <c r="K228" i="6"/>
  <c r="I228" i="6"/>
  <c r="L221" i="6"/>
  <c r="K221" i="6"/>
  <c r="J221" i="6"/>
  <c r="J220" i="6" s="1"/>
  <c r="I221" i="6"/>
  <c r="L220" i="6"/>
  <c r="K220" i="6"/>
  <c r="I220" i="6"/>
  <c r="L218" i="6"/>
  <c r="K218" i="6"/>
  <c r="K217" i="6" s="1"/>
  <c r="K216" i="6" s="1"/>
  <c r="J218" i="6"/>
  <c r="I218" i="6"/>
  <c r="L217" i="6"/>
  <c r="J217" i="6"/>
  <c r="J216" i="6" s="1"/>
  <c r="I217" i="6"/>
  <c r="I216" i="6" s="1"/>
  <c r="L216" i="6"/>
  <c r="L211" i="6"/>
  <c r="L210" i="6" s="1"/>
  <c r="L209" i="6" s="1"/>
  <c r="K211" i="6"/>
  <c r="K210" i="6" s="1"/>
  <c r="K209" i="6" s="1"/>
  <c r="J211" i="6"/>
  <c r="J210" i="6" s="1"/>
  <c r="J209" i="6" s="1"/>
  <c r="I211" i="6"/>
  <c r="I210" i="6" s="1"/>
  <c r="I209" i="6" s="1"/>
  <c r="L207" i="6"/>
  <c r="K207" i="6"/>
  <c r="K206" i="6" s="1"/>
  <c r="J207" i="6"/>
  <c r="J206" i="6" s="1"/>
  <c r="I207" i="6"/>
  <c r="L206" i="6"/>
  <c r="I206" i="6"/>
  <c r="L202" i="6"/>
  <c r="L201" i="6" s="1"/>
  <c r="K202" i="6"/>
  <c r="K201" i="6" s="1"/>
  <c r="J202" i="6"/>
  <c r="J201" i="6" s="1"/>
  <c r="I202" i="6"/>
  <c r="I201" i="6"/>
  <c r="L196" i="6"/>
  <c r="K196" i="6"/>
  <c r="J196" i="6"/>
  <c r="I196" i="6"/>
  <c r="L195" i="6"/>
  <c r="K195" i="6"/>
  <c r="J195" i="6"/>
  <c r="I195" i="6"/>
  <c r="L191" i="6"/>
  <c r="L190" i="6" s="1"/>
  <c r="K191" i="6"/>
  <c r="J191" i="6"/>
  <c r="J190" i="6" s="1"/>
  <c r="I191" i="6"/>
  <c r="K190" i="6"/>
  <c r="I190" i="6"/>
  <c r="L188" i="6"/>
  <c r="K188" i="6"/>
  <c r="K187" i="6" s="1"/>
  <c r="J188" i="6"/>
  <c r="J187" i="6" s="1"/>
  <c r="I188" i="6"/>
  <c r="L187" i="6"/>
  <c r="L186" i="6" s="1"/>
  <c r="L185" i="6" s="1"/>
  <c r="I187" i="6"/>
  <c r="I186" i="6" s="1"/>
  <c r="I185" i="6" s="1"/>
  <c r="I184" i="6" s="1"/>
  <c r="L180" i="6"/>
  <c r="L179" i="6" s="1"/>
  <c r="K180" i="6"/>
  <c r="J180" i="6"/>
  <c r="I180" i="6"/>
  <c r="K179" i="6"/>
  <c r="J179" i="6"/>
  <c r="I179" i="6"/>
  <c r="L175" i="6"/>
  <c r="K175" i="6"/>
  <c r="K174" i="6" s="1"/>
  <c r="K173" i="6" s="1"/>
  <c r="J175" i="6"/>
  <c r="J174" i="6" s="1"/>
  <c r="J173" i="6" s="1"/>
  <c r="I175" i="6"/>
  <c r="L174" i="6"/>
  <c r="L173" i="6" s="1"/>
  <c r="I174" i="6"/>
  <c r="I173" i="6" s="1"/>
  <c r="L171" i="6"/>
  <c r="L170" i="6" s="1"/>
  <c r="L169" i="6" s="1"/>
  <c r="K171" i="6"/>
  <c r="J171" i="6"/>
  <c r="I171" i="6"/>
  <c r="K170" i="6"/>
  <c r="J170" i="6"/>
  <c r="J169" i="6" s="1"/>
  <c r="J168" i="6" s="1"/>
  <c r="I170" i="6"/>
  <c r="I169" i="6" s="1"/>
  <c r="I168" i="6" s="1"/>
  <c r="K169" i="6"/>
  <c r="L166" i="6"/>
  <c r="L165" i="6" s="1"/>
  <c r="K166" i="6"/>
  <c r="J166" i="6"/>
  <c r="I166" i="6"/>
  <c r="K165" i="6"/>
  <c r="J165" i="6"/>
  <c r="I165" i="6"/>
  <c r="L161" i="6"/>
  <c r="L160" i="6" s="1"/>
  <c r="L159" i="6" s="1"/>
  <c r="L158" i="6" s="1"/>
  <c r="K161" i="6"/>
  <c r="K160" i="6" s="1"/>
  <c r="K159" i="6" s="1"/>
  <c r="K158" i="6" s="1"/>
  <c r="J161" i="6"/>
  <c r="I161" i="6"/>
  <c r="I160" i="6" s="1"/>
  <c r="I159" i="6" s="1"/>
  <c r="I158" i="6" s="1"/>
  <c r="J160" i="6"/>
  <c r="J159" i="6" s="1"/>
  <c r="J158" i="6" s="1"/>
  <c r="L155" i="6"/>
  <c r="K155" i="6"/>
  <c r="K154" i="6" s="1"/>
  <c r="K153" i="6" s="1"/>
  <c r="J155" i="6"/>
  <c r="J154" i="6" s="1"/>
  <c r="J153" i="6" s="1"/>
  <c r="I155" i="6"/>
  <c r="I154" i="6" s="1"/>
  <c r="I153" i="6" s="1"/>
  <c r="L154" i="6"/>
  <c r="L153" i="6" s="1"/>
  <c r="L151" i="6"/>
  <c r="K151" i="6"/>
  <c r="K150" i="6" s="1"/>
  <c r="J151" i="6"/>
  <c r="J150" i="6" s="1"/>
  <c r="I151" i="6"/>
  <c r="L150" i="6"/>
  <c r="I150" i="6"/>
  <c r="L147" i="6"/>
  <c r="K147" i="6"/>
  <c r="K146" i="6" s="1"/>
  <c r="J147" i="6"/>
  <c r="J146" i="6" s="1"/>
  <c r="I147" i="6"/>
  <c r="L146" i="6"/>
  <c r="I146" i="6"/>
  <c r="L142" i="6"/>
  <c r="L141" i="6" s="1"/>
  <c r="L140" i="6" s="1"/>
  <c r="K142" i="6"/>
  <c r="K141" i="6" s="1"/>
  <c r="K140" i="6" s="1"/>
  <c r="J142" i="6"/>
  <c r="I142" i="6"/>
  <c r="J141" i="6"/>
  <c r="I141" i="6"/>
  <c r="J140" i="6"/>
  <c r="I140" i="6"/>
  <c r="L137" i="6"/>
  <c r="L136" i="6" s="1"/>
  <c r="L135" i="6" s="1"/>
  <c r="K137" i="6"/>
  <c r="J137" i="6"/>
  <c r="I137" i="6"/>
  <c r="K136" i="6"/>
  <c r="K135" i="6" s="1"/>
  <c r="J136" i="6"/>
  <c r="I136" i="6"/>
  <c r="I135" i="6" s="1"/>
  <c r="J135" i="6"/>
  <c r="L133" i="6"/>
  <c r="K133" i="6"/>
  <c r="K132" i="6" s="1"/>
  <c r="K131" i="6" s="1"/>
  <c r="J133" i="6"/>
  <c r="J132" i="6" s="1"/>
  <c r="J131" i="6" s="1"/>
  <c r="I133" i="6"/>
  <c r="L132" i="6"/>
  <c r="I132" i="6"/>
  <c r="I131" i="6" s="1"/>
  <c r="L131" i="6"/>
  <c r="L129" i="6"/>
  <c r="K129" i="6"/>
  <c r="J129" i="6"/>
  <c r="J128" i="6" s="1"/>
  <c r="J127" i="6" s="1"/>
  <c r="I129" i="6"/>
  <c r="L128" i="6"/>
  <c r="L127" i="6" s="1"/>
  <c r="K128" i="6"/>
  <c r="K127" i="6" s="1"/>
  <c r="I128" i="6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/>
  <c r="I123" i="6" s="1"/>
  <c r="L121" i="6"/>
  <c r="K121" i="6"/>
  <c r="J121" i="6"/>
  <c r="I121" i="6"/>
  <c r="L120" i="6"/>
  <c r="L119" i="6" s="1"/>
  <c r="K120" i="6"/>
  <c r="K119" i="6" s="1"/>
  <c r="J120" i="6"/>
  <c r="J119" i="6" s="1"/>
  <c r="I120" i="6"/>
  <c r="I119" i="6"/>
  <c r="L116" i="6"/>
  <c r="K116" i="6"/>
  <c r="K115" i="6" s="1"/>
  <c r="K114" i="6" s="1"/>
  <c r="J116" i="6"/>
  <c r="J115" i="6" s="1"/>
  <c r="J114" i="6" s="1"/>
  <c r="I116" i="6"/>
  <c r="I115" i="6" s="1"/>
  <c r="I114" i="6" s="1"/>
  <c r="I113" i="6" s="1"/>
  <c r="L115" i="6"/>
  <c r="L114" i="6"/>
  <c r="L110" i="6"/>
  <c r="L109" i="6" s="1"/>
  <c r="K110" i="6"/>
  <c r="J110" i="6"/>
  <c r="J109" i="6" s="1"/>
  <c r="I110" i="6"/>
  <c r="I109" i="6" s="1"/>
  <c r="K109" i="6"/>
  <c r="L106" i="6"/>
  <c r="L105" i="6" s="1"/>
  <c r="L104" i="6" s="1"/>
  <c r="K106" i="6"/>
  <c r="K105" i="6" s="1"/>
  <c r="K104" i="6" s="1"/>
  <c r="J106" i="6"/>
  <c r="J105" i="6" s="1"/>
  <c r="I106" i="6"/>
  <c r="I105" i="6" s="1"/>
  <c r="I104" i="6" s="1"/>
  <c r="L101" i="6"/>
  <c r="K101" i="6"/>
  <c r="K100" i="6" s="1"/>
  <c r="K99" i="6" s="1"/>
  <c r="J101" i="6"/>
  <c r="J100" i="6" s="1"/>
  <c r="J99" i="6" s="1"/>
  <c r="I101" i="6"/>
  <c r="I100" i="6" s="1"/>
  <c r="I99" i="6" s="1"/>
  <c r="L100" i="6"/>
  <c r="L99" i="6" s="1"/>
  <c r="L96" i="6"/>
  <c r="L95" i="6" s="1"/>
  <c r="L94" i="6" s="1"/>
  <c r="L93" i="6" s="1"/>
  <c r="K96" i="6"/>
  <c r="K95" i="6" s="1"/>
  <c r="K94" i="6" s="1"/>
  <c r="J96" i="6"/>
  <c r="J95" i="6" s="1"/>
  <c r="J94" i="6" s="1"/>
  <c r="I96" i="6"/>
  <c r="I95" i="6" s="1"/>
  <c r="I94" i="6" s="1"/>
  <c r="I93" i="6" s="1"/>
  <c r="L89" i="6"/>
  <c r="K89" i="6"/>
  <c r="K88" i="6" s="1"/>
  <c r="K87" i="6" s="1"/>
  <c r="K86" i="6" s="1"/>
  <c r="J89" i="6"/>
  <c r="J88" i="6" s="1"/>
  <c r="J87" i="6" s="1"/>
  <c r="J86" i="6" s="1"/>
  <c r="I89" i="6"/>
  <c r="L88" i="6"/>
  <c r="I88" i="6"/>
  <c r="I87" i="6" s="1"/>
  <c r="I86" i="6" s="1"/>
  <c r="L87" i="6"/>
  <c r="L86" i="6" s="1"/>
  <c r="L84" i="6"/>
  <c r="K84" i="6"/>
  <c r="J84" i="6"/>
  <c r="I84" i="6"/>
  <c r="L83" i="6"/>
  <c r="K83" i="6"/>
  <c r="K82" i="6" s="1"/>
  <c r="J83" i="6"/>
  <c r="J82" i="6" s="1"/>
  <c r="I83" i="6"/>
  <c r="I82" i="6" s="1"/>
  <c r="L82" i="6"/>
  <c r="L78" i="6"/>
  <c r="K78" i="6"/>
  <c r="K77" i="6" s="1"/>
  <c r="J78" i="6"/>
  <c r="J77" i="6" s="1"/>
  <c r="I78" i="6"/>
  <c r="L77" i="6"/>
  <c r="I77" i="6"/>
  <c r="L73" i="6"/>
  <c r="L72" i="6" s="1"/>
  <c r="K73" i="6"/>
  <c r="J73" i="6"/>
  <c r="J72" i="6" s="1"/>
  <c r="I73" i="6"/>
  <c r="I72" i="6" s="1"/>
  <c r="I66" i="6" s="1"/>
  <c r="K72" i="6"/>
  <c r="L68" i="6"/>
  <c r="L67" i="6" s="1"/>
  <c r="L66" i="6" s="1"/>
  <c r="L65" i="6" s="1"/>
  <c r="K68" i="6"/>
  <c r="K67" i="6" s="1"/>
  <c r="K66" i="6" s="1"/>
  <c r="K65" i="6" s="1"/>
  <c r="J68" i="6"/>
  <c r="I68" i="6"/>
  <c r="J67" i="6"/>
  <c r="I67" i="6"/>
  <c r="L49" i="6"/>
  <c r="K49" i="6"/>
  <c r="K48" i="6" s="1"/>
  <c r="K47" i="6" s="1"/>
  <c r="K46" i="6" s="1"/>
  <c r="J49" i="6"/>
  <c r="J48" i="6" s="1"/>
  <c r="J47" i="6" s="1"/>
  <c r="J46" i="6" s="1"/>
  <c r="I49" i="6"/>
  <c r="L48" i="6"/>
  <c r="L47" i="6" s="1"/>
  <c r="L46" i="6" s="1"/>
  <c r="I48" i="6"/>
  <c r="I47" i="6" s="1"/>
  <c r="I46" i="6" s="1"/>
  <c r="L44" i="6"/>
  <c r="K44" i="6"/>
  <c r="K43" i="6" s="1"/>
  <c r="K42" i="6" s="1"/>
  <c r="J44" i="6"/>
  <c r="J43" i="6" s="1"/>
  <c r="J42" i="6" s="1"/>
  <c r="I44" i="6"/>
  <c r="I43" i="6" s="1"/>
  <c r="I42" i="6" s="1"/>
  <c r="L43" i="6"/>
  <c r="L42" i="6"/>
  <c r="L40" i="6"/>
  <c r="K40" i="6"/>
  <c r="J40" i="6"/>
  <c r="I40" i="6"/>
  <c r="L38" i="6"/>
  <c r="K38" i="6"/>
  <c r="K37" i="6" s="1"/>
  <c r="K36" i="6" s="1"/>
  <c r="J38" i="6"/>
  <c r="J37" i="6" s="1"/>
  <c r="J36" i="6" s="1"/>
  <c r="J35" i="6" s="1"/>
  <c r="I38" i="6"/>
  <c r="L37" i="6"/>
  <c r="I37" i="6"/>
  <c r="I36" i="6" s="1"/>
  <c r="I35" i="6" s="1"/>
  <c r="L36" i="6"/>
  <c r="L35" i="6" s="1"/>
  <c r="J186" i="6" l="1"/>
  <c r="J185" i="6" s="1"/>
  <c r="J184" i="6" s="1"/>
  <c r="L239" i="6"/>
  <c r="L238" i="6" s="1"/>
  <c r="L184" i="6" s="1"/>
  <c r="K271" i="6"/>
  <c r="L168" i="6"/>
  <c r="K239" i="6"/>
  <c r="K238" i="6" s="1"/>
  <c r="K304" i="6"/>
  <c r="K303" i="6" s="1"/>
  <c r="K186" i="6"/>
  <c r="K185" i="6" s="1"/>
  <c r="L145" i="6"/>
  <c r="J145" i="6"/>
  <c r="J139" i="6" s="1"/>
  <c r="I145" i="6"/>
  <c r="I139" i="6" s="1"/>
  <c r="L139" i="6"/>
  <c r="L34" i="6"/>
  <c r="I34" i="6"/>
  <c r="I368" i="6" s="1"/>
  <c r="I65" i="6"/>
  <c r="L113" i="6"/>
  <c r="K35" i="6"/>
  <c r="J66" i="6"/>
  <c r="J65" i="6" s="1"/>
  <c r="K93" i="6"/>
  <c r="J104" i="6"/>
  <c r="J93" i="6" s="1"/>
  <c r="K168" i="6"/>
  <c r="J113" i="6"/>
  <c r="K113" i="6"/>
  <c r="K145" i="6"/>
  <c r="K139" i="6" s="1"/>
  <c r="K184" i="6" l="1"/>
  <c r="L368" i="6"/>
  <c r="J34" i="6"/>
  <c r="J368" i="6" s="1"/>
  <c r="K34" i="6"/>
  <c r="K368" i="6" s="1"/>
  <c r="L365" i="5" l="1"/>
  <c r="K365" i="5"/>
  <c r="J365" i="5"/>
  <c r="I365" i="5"/>
  <c r="L364" i="5"/>
  <c r="K364" i="5"/>
  <c r="J364" i="5"/>
  <c r="I364" i="5"/>
  <c r="L362" i="5"/>
  <c r="K362" i="5"/>
  <c r="J362" i="5"/>
  <c r="I362" i="5"/>
  <c r="L361" i="5"/>
  <c r="K361" i="5"/>
  <c r="J361" i="5"/>
  <c r="I361" i="5"/>
  <c r="L359" i="5"/>
  <c r="K359" i="5"/>
  <c r="J359" i="5"/>
  <c r="I359" i="5"/>
  <c r="L358" i="5"/>
  <c r="K358" i="5"/>
  <c r="J358" i="5"/>
  <c r="I358" i="5"/>
  <c r="L355" i="5"/>
  <c r="K355" i="5"/>
  <c r="J355" i="5"/>
  <c r="I355" i="5"/>
  <c r="L354" i="5"/>
  <c r="K354" i="5"/>
  <c r="J354" i="5"/>
  <c r="I354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0" i="5"/>
  <c r="K340" i="5"/>
  <c r="J340" i="5"/>
  <c r="I340" i="5"/>
  <c r="L338" i="5"/>
  <c r="K338" i="5"/>
  <c r="J338" i="5"/>
  <c r="I338" i="5"/>
  <c r="L337" i="5"/>
  <c r="K337" i="5"/>
  <c r="J337" i="5"/>
  <c r="I337" i="5"/>
  <c r="L336" i="5"/>
  <c r="K336" i="5"/>
  <c r="J336" i="5"/>
  <c r="I336" i="5"/>
  <c r="L333" i="5"/>
  <c r="K333" i="5"/>
  <c r="J333" i="5"/>
  <c r="I333" i="5"/>
  <c r="L332" i="5"/>
  <c r="K332" i="5"/>
  <c r="J332" i="5"/>
  <c r="I332" i="5"/>
  <c r="L330" i="5"/>
  <c r="K330" i="5"/>
  <c r="J330" i="5"/>
  <c r="I330" i="5"/>
  <c r="L329" i="5"/>
  <c r="K329" i="5"/>
  <c r="J329" i="5"/>
  <c r="I329" i="5"/>
  <c r="L327" i="5"/>
  <c r="K327" i="5"/>
  <c r="J327" i="5"/>
  <c r="I327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K306" i="5"/>
  <c r="J306" i="5"/>
  <c r="I306" i="5"/>
  <c r="L305" i="5"/>
  <c r="K305" i="5"/>
  <c r="J305" i="5"/>
  <c r="I305" i="5"/>
  <c r="L304" i="5"/>
  <c r="K304" i="5"/>
  <c r="J304" i="5"/>
  <c r="I304" i="5"/>
  <c r="L303" i="5"/>
  <c r="K303" i="5"/>
  <c r="J303" i="5"/>
  <c r="I303" i="5"/>
  <c r="L300" i="5"/>
  <c r="K300" i="5"/>
  <c r="J300" i="5"/>
  <c r="I300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4" i="5"/>
  <c r="K294" i="5"/>
  <c r="J294" i="5"/>
  <c r="I294" i="5"/>
  <c r="L293" i="5"/>
  <c r="K293" i="5"/>
  <c r="J293" i="5"/>
  <c r="I293" i="5"/>
  <c r="L290" i="5"/>
  <c r="K290" i="5"/>
  <c r="J290" i="5"/>
  <c r="I290" i="5"/>
  <c r="L289" i="5"/>
  <c r="K289" i="5"/>
  <c r="J289" i="5"/>
  <c r="I289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K273" i="5"/>
  <c r="J273" i="5"/>
  <c r="I273" i="5"/>
  <c r="L272" i="5"/>
  <c r="K272" i="5"/>
  <c r="J272" i="5"/>
  <c r="I272" i="5"/>
  <c r="L271" i="5"/>
  <c r="K271" i="5"/>
  <c r="J271" i="5"/>
  <c r="I271" i="5"/>
  <c r="L268" i="5"/>
  <c r="K268" i="5"/>
  <c r="J268" i="5"/>
  <c r="I268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2" i="5"/>
  <c r="K262" i="5"/>
  <c r="J262" i="5"/>
  <c r="I262" i="5"/>
  <c r="L261" i="5"/>
  <c r="K261" i="5"/>
  <c r="J261" i="5"/>
  <c r="I261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3" i="5"/>
  <c r="K243" i="5"/>
  <c r="J243" i="5"/>
  <c r="I243" i="5"/>
  <c r="L241" i="5"/>
  <c r="K241" i="5"/>
  <c r="J241" i="5"/>
  <c r="I241" i="5"/>
  <c r="L240" i="5"/>
  <c r="K240" i="5"/>
  <c r="K239" i="5" s="1"/>
  <c r="K238" i="5" s="1"/>
  <c r="J240" i="5"/>
  <c r="I240" i="5"/>
  <c r="L239" i="5"/>
  <c r="J239" i="5"/>
  <c r="I239" i="5"/>
  <c r="L238" i="5"/>
  <c r="J238" i="5"/>
  <c r="I238" i="5"/>
  <c r="L234" i="5"/>
  <c r="K234" i="5"/>
  <c r="J234" i="5"/>
  <c r="I234" i="5"/>
  <c r="L233" i="5"/>
  <c r="K233" i="5"/>
  <c r="J233" i="5"/>
  <c r="I233" i="5"/>
  <c r="L232" i="5"/>
  <c r="K232" i="5"/>
  <c r="J232" i="5"/>
  <c r="I232" i="5"/>
  <c r="L230" i="5"/>
  <c r="K230" i="5"/>
  <c r="K229" i="5" s="1"/>
  <c r="K228" i="5" s="1"/>
  <c r="J230" i="5"/>
  <c r="I230" i="5"/>
  <c r="L229" i="5"/>
  <c r="J229" i="5"/>
  <c r="I229" i="5"/>
  <c r="L228" i="5"/>
  <c r="J228" i="5"/>
  <c r="I228" i="5"/>
  <c r="L221" i="5"/>
  <c r="K221" i="5"/>
  <c r="J221" i="5"/>
  <c r="I221" i="5"/>
  <c r="L220" i="5"/>
  <c r="K220" i="5"/>
  <c r="J220" i="5"/>
  <c r="I220" i="5"/>
  <c r="L218" i="5"/>
  <c r="K218" i="5"/>
  <c r="K217" i="5" s="1"/>
  <c r="K216" i="5" s="1"/>
  <c r="J218" i="5"/>
  <c r="I218" i="5"/>
  <c r="L217" i="5"/>
  <c r="J217" i="5"/>
  <c r="I217" i="5"/>
  <c r="L216" i="5"/>
  <c r="J216" i="5"/>
  <c r="I216" i="5"/>
  <c r="L211" i="5"/>
  <c r="K211" i="5"/>
  <c r="J211" i="5"/>
  <c r="I211" i="5"/>
  <c r="L210" i="5"/>
  <c r="K210" i="5"/>
  <c r="K209" i="5" s="1"/>
  <c r="J210" i="5"/>
  <c r="I210" i="5"/>
  <c r="L209" i="5"/>
  <c r="J209" i="5"/>
  <c r="I209" i="5"/>
  <c r="L207" i="5"/>
  <c r="K207" i="5"/>
  <c r="J207" i="5"/>
  <c r="I207" i="5"/>
  <c r="L206" i="5"/>
  <c r="K206" i="5"/>
  <c r="J206" i="5"/>
  <c r="I206" i="5"/>
  <c r="L202" i="5"/>
  <c r="K202" i="5"/>
  <c r="J202" i="5"/>
  <c r="I202" i="5"/>
  <c r="L201" i="5"/>
  <c r="K201" i="5"/>
  <c r="J201" i="5"/>
  <c r="I201" i="5"/>
  <c r="L196" i="5"/>
  <c r="K196" i="5"/>
  <c r="J196" i="5"/>
  <c r="I196" i="5"/>
  <c r="L195" i="5"/>
  <c r="K195" i="5"/>
  <c r="J195" i="5"/>
  <c r="I195" i="5"/>
  <c r="L191" i="5"/>
  <c r="K191" i="5"/>
  <c r="J191" i="5"/>
  <c r="I191" i="5"/>
  <c r="L190" i="5"/>
  <c r="K190" i="5"/>
  <c r="J190" i="5"/>
  <c r="I190" i="5"/>
  <c r="L188" i="5"/>
  <c r="K188" i="5"/>
  <c r="K187" i="5" s="1"/>
  <c r="K186" i="5" s="1"/>
  <c r="J188" i="5"/>
  <c r="I188" i="5"/>
  <c r="L187" i="5"/>
  <c r="J187" i="5"/>
  <c r="I187" i="5"/>
  <c r="L186" i="5"/>
  <c r="J186" i="5"/>
  <c r="I186" i="5"/>
  <c r="L185" i="5"/>
  <c r="J185" i="5"/>
  <c r="I185" i="5"/>
  <c r="L184" i="5"/>
  <c r="J184" i="5"/>
  <c r="I184" i="5"/>
  <c r="L180" i="5"/>
  <c r="K180" i="5"/>
  <c r="J180" i="5"/>
  <c r="I180" i="5"/>
  <c r="L179" i="5"/>
  <c r="K179" i="5"/>
  <c r="J179" i="5"/>
  <c r="I179" i="5"/>
  <c r="L175" i="5"/>
  <c r="K175" i="5"/>
  <c r="K174" i="5" s="1"/>
  <c r="K173" i="5" s="1"/>
  <c r="J175" i="5"/>
  <c r="I175" i="5"/>
  <c r="L174" i="5"/>
  <c r="J174" i="5"/>
  <c r="I174" i="5"/>
  <c r="L173" i="5"/>
  <c r="J173" i="5"/>
  <c r="I173" i="5"/>
  <c r="L171" i="5"/>
  <c r="K171" i="5"/>
  <c r="J171" i="5"/>
  <c r="I171" i="5"/>
  <c r="L170" i="5"/>
  <c r="K170" i="5"/>
  <c r="K169" i="5" s="1"/>
  <c r="K168" i="5" s="1"/>
  <c r="J170" i="5"/>
  <c r="I170" i="5"/>
  <c r="L169" i="5"/>
  <c r="J169" i="5"/>
  <c r="I169" i="5"/>
  <c r="L168" i="5"/>
  <c r="J168" i="5"/>
  <c r="I168" i="5"/>
  <c r="L166" i="5"/>
  <c r="K166" i="5"/>
  <c r="K165" i="5" s="1"/>
  <c r="K159" i="5" s="1"/>
  <c r="K158" i="5" s="1"/>
  <c r="J166" i="5"/>
  <c r="I166" i="5"/>
  <c r="L165" i="5"/>
  <c r="J165" i="5"/>
  <c r="I165" i="5"/>
  <c r="L161" i="5"/>
  <c r="K161" i="5"/>
  <c r="J161" i="5"/>
  <c r="I161" i="5"/>
  <c r="L160" i="5"/>
  <c r="K160" i="5"/>
  <c r="J160" i="5"/>
  <c r="I160" i="5"/>
  <c r="L159" i="5"/>
  <c r="J159" i="5"/>
  <c r="I159" i="5"/>
  <c r="L158" i="5"/>
  <c r="J158" i="5"/>
  <c r="I158" i="5"/>
  <c r="L155" i="5"/>
  <c r="K155" i="5"/>
  <c r="J155" i="5"/>
  <c r="I155" i="5"/>
  <c r="L154" i="5"/>
  <c r="K154" i="5"/>
  <c r="J154" i="5"/>
  <c r="I154" i="5"/>
  <c r="L153" i="5"/>
  <c r="K153" i="5"/>
  <c r="J153" i="5"/>
  <c r="I153" i="5"/>
  <c r="L151" i="5"/>
  <c r="K151" i="5"/>
  <c r="J151" i="5"/>
  <c r="I151" i="5"/>
  <c r="L150" i="5"/>
  <c r="K150" i="5"/>
  <c r="J150" i="5"/>
  <c r="I150" i="5"/>
  <c r="L147" i="5"/>
  <c r="K147" i="5"/>
  <c r="K146" i="5" s="1"/>
  <c r="K145" i="5" s="1"/>
  <c r="J147" i="5"/>
  <c r="I147" i="5"/>
  <c r="L146" i="5"/>
  <c r="J146" i="5"/>
  <c r="I146" i="5"/>
  <c r="L145" i="5"/>
  <c r="J145" i="5"/>
  <c r="I145" i="5"/>
  <c r="L142" i="5"/>
  <c r="K142" i="5"/>
  <c r="J142" i="5"/>
  <c r="I142" i="5"/>
  <c r="L141" i="5"/>
  <c r="K141" i="5"/>
  <c r="K140" i="5" s="1"/>
  <c r="K139" i="5" s="1"/>
  <c r="J141" i="5"/>
  <c r="I141" i="5"/>
  <c r="L140" i="5"/>
  <c r="J140" i="5"/>
  <c r="I140" i="5"/>
  <c r="L139" i="5"/>
  <c r="J139" i="5"/>
  <c r="I139" i="5"/>
  <c r="L137" i="5"/>
  <c r="K137" i="5"/>
  <c r="J137" i="5"/>
  <c r="I137" i="5"/>
  <c r="L136" i="5"/>
  <c r="K136" i="5"/>
  <c r="J136" i="5"/>
  <c r="I136" i="5"/>
  <c r="L135" i="5"/>
  <c r="K135" i="5"/>
  <c r="J135" i="5"/>
  <c r="I135" i="5"/>
  <c r="L133" i="5"/>
  <c r="K133" i="5"/>
  <c r="K132" i="5" s="1"/>
  <c r="K131" i="5" s="1"/>
  <c r="J133" i="5"/>
  <c r="I133" i="5"/>
  <c r="L132" i="5"/>
  <c r="J132" i="5"/>
  <c r="I132" i="5"/>
  <c r="L131" i="5"/>
  <c r="J131" i="5"/>
  <c r="I131" i="5"/>
  <c r="L129" i="5"/>
  <c r="K129" i="5"/>
  <c r="J129" i="5"/>
  <c r="I129" i="5"/>
  <c r="L128" i="5"/>
  <c r="K128" i="5"/>
  <c r="K127" i="5" s="1"/>
  <c r="J128" i="5"/>
  <c r="I128" i="5"/>
  <c r="L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6" i="5"/>
  <c r="K116" i="5"/>
  <c r="K115" i="5" s="1"/>
  <c r="K114" i="5" s="1"/>
  <c r="J116" i="5"/>
  <c r="I116" i="5"/>
  <c r="L115" i="5"/>
  <c r="J115" i="5"/>
  <c r="I115" i="5"/>
  <c r="L114" i="5"/>
  <c r="J114" i="5"/>
  <c r="I114" i="5"/>
  <c r="L113" i="5"/>
  <c r="J113" i="5"/>
  <c r="I113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K104" i="5" s="1"/>
  <c r="J105" i="5"/>
  <c r="I105" i="5"/>
  <c r="L104" i="5"/>
  <c r="J104" i="5"/>
  <c r="I104" i="5"/>
  <c r="L101" i="5"/>
  <c r="K101" i="5"/>
  <c r="K100" i="5" s="1"/>
  <c r="K99" i="5" s="1"/>
  <c r="J101" i="5"/>
  <c r="I101" i="5"/>
  <c r="L100" i="5"/>
  <c r="J100" i="5"/>
  <c r="I100" i="5"/>
  <c r="L99" i="5"/>
  <c r="J99" i="5"/>
  <c r="I99" i="5"/>
  <c r="L96" i="5"/>
  <c r="K96" i="5"/>
  <c r="J96" i="5"/>
  <c r="I96" i="5"/>
  <c r="L95" i="5"/>
  <c r="K95" i="5"/>
  <c r="K94" i="5" s="1"/>
  <c r="J95" i="5"/>
  <c r="I95" i="5"/>
  <c r="L94" i="5"/>
  <c r="J94" i="5"/>
  <c r="I94" i="5"/>
  <c r="L93" i="5"/>
  <c r="J93" i="5"/>
  <c r="I93" i="5"/>
  <c r="L89" i="5"/>
  <c r="K89" i="5"/>
  <c r="K88" i="5" s="1"/>
  <c r="K87" i="5" s="1"/>
  <c r="K86" i="5" s="1"/>
  <c r="J89" i="5"/>
  <c r="I89" i="5"/>
  <c r="L88" i="5"/>
  <c r="J88" i="5"/>
  <c r="I88" i="5"/>
  <c r="L87" i="5"/>
  <c r="J87" i="5"/>
  <c r="I87" i="5"/>
  <c r="L86" i="5"/>
  <c r="J86" i="5"/>
  <c r="I86" i="5"/>
  <c r="L84" i="5"/>
  <c r="K84" i="5"/>
  <c r="K83" i="5" s="1"/>
  <c r="K82" i="5" s="1"/>
  <c r="J84" i="5"/>
  <c r="I84" i="5"/>
  <c r="L83" i="5"/>
  <c r="J83" i="5"/>
  <c r="I83" i="5"/>
  <c r="L82" i="5"/>
  <c r="J82" i="5"/>
  <c r="I82" i="5"/>
  <c r="L78" i="5"/>
  <c r="K78" i="5"/>
  <c r="K77" i="5" s="1"/>
  <c r="K66" i="5" s="1"/>
  <c r="J78" i="5"/>
  <c r="I78" i="5"/>
  <c r="L77" i="5"/>
  <c r="J77" i="5"/>
  <c r="I77" i="5"/>
  <c r="L73" i="5"/>
  <c r="K73" i="5"/>
  <c r="J73" i="5"/>
  <c r="I73" i="5"/>
  <c r="L72" i="5"/>
  <c r="K72" i="5"/>
  <c r="J72" i="5"/>
  <c r="I72" i="5"/>
  <c r="L68" i="5"/>
  <c r="K68" i="5"/>
  <c r="J68" i="5"/>
  <c r="I68" i="5"/>
  <c r="L67" i="5"/>
  <c r="K67" i="5"/>
  <c r="J67" i="5"/>
  <c r="I67" i="5"/>
  <c r="L66" i="5"/>
  <c r="J66" i="5"/>
  <c r="I66" i="5"/>
  <c r="L65" i="5"/>
  <c r="J65" i="5"/>
  <c r="I65" i="5"/>
  <c r="L49" i="5"/>
  <c r="L48" i="5" s="1"/>
  <c r="L47" i="5" s="1"/>
  <c r="L46" i="5" s="1"/>
  <c r="K49" i="5"/>
  <c r="K48" i="5" s="1"/>
  <c r="K47" i="5" s="1"/>
  <c r="K46" i="5" s="1"/>
  <c r="J49" i="5"/>
  <c r="I49" i="5"/>
  <c r="I48" i="5" s="1"/>
  <c r="I47" i="5" s="1"/>
  <c r="I46" i="5" s="1"/>
  <c r="I34" i="5" s="1"/>
  <c r="I368" i="5" s="1"/>
  <c r="J48" i="5"/>
  <c r="J47" i="5" s="1"/>
  <c r="J46" i="5" s="1"/>
  <c r="L44" i="5"/>
  <c r="L43" i="5" s="1"/>
  <c r="L42" i="5" s="1"/>
  <c r="K44" i="5"/>
  <c r="K43" i="5" s="1"/>
  <c r="K42" i="5" s="1"/>
  <c r="J44" i="5"/>
  <c r="I44" i="5"/>
  <c r="J43" i="5"/>
  <c r="I43" i="5"/>
  <c r="J42" i="5"/>
  <c r="I42" i="5"/>
  <c r="L40" i="5"/>
  <c r="K40" i="5"/>
  <c r="J40" i="5"/>
  <c r="I40" i="5"/>
  <c r="L38" i="5"/>
  <c r="L37" i="5" s="1"/>
  <c r="L36" i="5" s="1"/>
  <c r="L35" i="5" s="1"/>
  <c r="K38" i="5"/>
  <c r="J38" i="5"/>
  <c r="I38" i="5"/>
  <c r="K37" i="5"/>
  <c r="K36" i="5" s="1"/>
  <c r="K35" i="5" s="1"/>
  <c r="J37" i="5"/>
  <c r="I37" i="5"/>
  <c r="J36" i="5"/>
  <c r="I36" i="5"/>
  <c r="J35" i="5"/>
  <c r="I35" i="5"/>
  <c r="K65" i="5" l="1"/>
  <c r="K93" i="5"/>
  <c r="K185" i="5"/>
  <c r="K184" i="5" s="1"/>
  <c r="K113" i="5"/>
  <c r="J34" i="5"/>
  <c r="J368" i="5" s="1"/>
  <c r="K34" i="5"/>
  <c r="K368" i="5" s="1"/>
  <c r="L34" i="5"/>
  <c r="L368" i="5" s="1"/>
  <c r="L365" i="4" l="1"/>
  <c r="K365" i="4"/>
  <c r="J365" i="4"/>
  <c r="I365" i="4"/>
  <c r="L364" i="4"/>
  <c r="K364" i="4"/>
  <c r="J364" i="4"/>
  <c r="I364" i="4"/>
  <c r="L362" i="4"/>
  <c r="K362" i="4"/>
  <c r="J362" i="4"/>
  <c r="I362" i="4"/>
  <c r="L361" i="4"/>
  <c r="K361" i="4"/>
  <c r="J361" i="4"/>
  <c r="I361" i="4"/>
  <c r="L359" i="4"/>
  <c r="K359" i="4"/>
  <c r="J359" i="4"/>
  <c r="I359" i="4"/>
  <c r="L358" i="4"/>
  <c r="K358" i="4"/>
  <c r="J358" i="4"/>
  <c r="I358" i="4"/>
  <c r="L355" i="4"/>
  <c r="K355" i="4"/>
  <c r="J355" i="4"/>
  <c r="I355" i="4"/>
  <c r="L354" i="4"/>
  <c r="K354" i="4"/>
  <c r="J354" i="4"/>
  <c r="I354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0" i="4"/>
  <c r="K340" i="4"/>
  <c r="J340" i="4"/>
  <c r="I340" i="4"/>
  <c r="L338" i="4"/>
  <c r="K338" i="4"/>
  <c r="J338" i="4"/>
  <c r="I338" i="4"/>
  <c r="L337" i="4"/>
  <c r="K337" i="4"/>
  <c r="J337" i="4"/>
  <c r="I337" i="4"/>
  <c r="L336" i="4"/>
  <c r="K336" i="4"/>
  <c r="J336" i="4"/>
  <c r="I336" i="4"/>
  <c r="L333" i="4"/>
  <c r="K333" i="4"/>
  <c r="J333" i="4"/>
  <c r="I333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7" i="4"/>
  <c r="K327" i="4"/>
  <c r="J327" i="4"/>
  <c r="I327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K306" i="4"/>
  <c r="J306" i="4"/>
  <c r="I306" i="4"/>
  <c r="L305" i="4"/>
  <c r="K305" i="4"/>
  <c r="J305" i="4"/>
  <c r="I305" i="4"/>
  <c r="L304" i="4"/>
  <c r="K304" i="4"/>
  <c r="J304" i="4"/>
  <c r="I304" i="4"/>
  <c r="L303" i="4"/>
  <c r="K303" i="4"/>
  <c r="J303" i="4"/>
  <c r="I303" i="4"/>
  <c r="L300" i="4"/>
  <c r="K300" i="4"/>
  <c r="J300" i="4"/>
  <c r="I300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4" i="4"/>
  <c r="K294" i="4"/>
  <c r="J294" i="4"/>
  <c r="I294" i="4"/>
  <c r="L293" i="4"/>
  <c r="K293" i="4"/>
  <c r="J293" i="4"/>
  <c r="I293" i="4"/>
  <c r="L290" i="4"/>
  <c r="K290" i="4"/>
  <c r="J290" i="4"/>
  <c r="I290" i="4"/>
  <c r="L289" i="4"/>
  <c r="K289" i="4"/>
  <c r="J289" i="4"/>
  <c r="I289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K273" i="4"/>
  <c r="J273" i="4"/>
  <c r="I273" i="4"/>
  <c r="L272" i="4"/>
  <c r="K272" i="4"/>
  <c r="J272" i="4"/>
  <c r="I272" i="4"/>
  <c r="L271" i="4"/>
  <c r="K271" i="4"/>
  <c r="J271" i="4"/>
  <c r="I271" i="4"/>
  <c r="L268" i="4"/>
  <c r="K268" i="4"/>
  <c r="J268" i="4"/>
  <c r="I268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2" i="4"/>
  <c r="K262" i="4"/>
  <c r="J262" i="4"/>
  <c r="I262" i="4"/>
  <c r="L261" i="4"/>
  <c r="K261" i="4"/>
  <c r="J261" i="4"/>
  <c r="I261" i="4"/>
  <c r="L258" i="4"/>
  <c r="K258" i="4"/>
  <c r="J258" i="4"/>
  <c r="I258" i="4"/>
  <c r="L257" i="4"/>
  <c r="K257" i="4"/>
  <c r="J257" i="4"/>
  <c r="I257" i="4"/>
  <c r="L254" i="4"/>
  <c r="K254" i="4"/>
  <c r="K253" i="4" s="1"/>
  <c r="J254" i="4"/>
  <c r="I254" i="4"/>
  <c r="L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3" i="4"/>
  <c r="K243" i="4"/>
  <c r="J243" i="4"/>
  <c r="I243" i="4"/>
  <c r="L241" i="4"/>
  <c r="K241" i="4"/>
  <c r="K240" i="4" s="1"/>
  <c r="J241" i="4"/>
  <c r="J240" i="4" s="1"/>
  <c r="J239" i="4" s="1"/>
  <c r="J238" i="4" s="1"/>
  <c r="I241" i="4"/>
  <c r="L240" i="4"/>
  <c r="I240" i="4"/>
  <c r="I239" i="4" s="1"/>
  <c r="I238" i="4" s="1"/>
  <c r="L239" i="4"/>
  <c r="L238" i="4"/>
  <c r="L234" i="4"/>
  <c r="K234" i="4"/>
  <c r="K233" i="4" s="1"/>
  <c r="K232" i="4" s="1"/>
  <c r="J234" i="4"/>
  <c r="I234" i="4"/>
  <c r="L233" i="4"/>
  <c r="J233" i="4"/>
  <c r="J232" i="4" s="1"/>
  <c r="I233" i="4"/>
  <c r="L232" i="4"/>
  <c r="I232" i="4"/>
  <c r="L230" i="4"/>
  <c r="K230" i="4"/>
  <c r="K229" i="4" s="1"/>
  <c r="K228" i="4" s="1"/>
  <c r="J230" i="4"/>
  <c r="I230" i="4"/>
  <c r="I229" i="4" s="1"/>
  <c r="I228" i="4" s="1"/>
  <c r="L229" i="4"/>
  <c r="J229" i="4"/>
  <c r="L228" i="4"/>
  <c r="J228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1" i="4"/>
  <c r="K211" i="4"/>
  <c r="J211" i="4"/>
  <c r="I211" i="4"/>
  <c r="L210" i="4"/>
  <c r="K210" i="4"/>
  <c r="J210" i="4"/>
  <c r="I210" i="4"/>
  <c r="L209" i="4"/>
  <c r="K209" i="4"/>
  <c r="J209" i="4"/>
  <c r="I209" i="4"/>
  <c r="L207" i="4"/>
  <c r="K207" i="4"/>
  <c r="K206" i="4" s="1"/>
  <c r="J207" i="4"/>
  <c r="I207" i="4"/>
  <c r="L206" i="4"/>
  <c r="J206" i="4"/>
  <c r="I206" i="4"/>
  <c r="L202" i="4"/>
  <c r="K202" i="4"/>
  <c r="J202" i="4"/>
  <c r="I202" i="4"/>
  <c r="L201" i="4"/>
  <c r="K201" i="4"/>
  <c r="J201" i="4"/>
  <c r="I201" i="4"/>
  <c r="L196" i="4"/>
  <c r="K196" i="4"/>
  <c r="K195" i="4" s="1"/>
  <c r="J196" i="4"/>
  <c r="J195" i="4" s="1"/>
  <c r="J186" i="4" s="1"/>
  <c r="J185" i="4" s="1"/>
  <c r="I196" i="4"/>
  <c r="L195" i="4"/>
  <c r="I195" i="4"/>
  <c r="L191" i="4"/>
  <c r="K191" i="4"/>
  <c r="J191" i="4"/>
  <c r="I191" i="4"/>
  <c r="L190" i="4"/>
  <c r="K190" i="4"/>
  <c r="J190" i="4"/>
  <c r="I190" i="4"/>
  <c r="L188" i="4"/>
  <c r="K188" i="4"/>
  <c r="J188" i="4"/>
  <c r="I188" i="4"/>
  <c r="I187" i="4" s="1"/>
  <c r="I186" i="4" s="1"/>
  <c r="I185" i="4" s="1"/>
  <c r="I184" i="4" s="1"/>
  <c r="L187" i="4"/>
  <c r="K187" i="4"/>
  <c r="J187" i="4"/>
  <c r="L186" i="4"/>
  <c r="L185" i="4"/>
  <c r="L184" i="4" s="1"/>
  <c r="L180" i="4"/>
  <c r="K180" i="4"/>
  <c r="J180" i="4"/>
  <c r="I180" i="4"/>
  <c r="L179" i="4"/>
  <c r="K179" i="4"/>
  <c r="J179" i="4"/>
  <c r="I179" i="4"/>
  <c r="L175" i="4"/>
  <c r="K175" i="4"/>
  <c r="J175" i="4"/>
  <c r="J174" i="4" s="1"/>
  <c r="J173" i="4" s="1"/>
  <c r="J168" i="4" s="1"/>
  <c r="I175" i="4"/>
  <c r="L174" i="4"/>
  <c r="K174" i="4"/>
  <c r="K173" i="4" s="1"/>
  <c r="I174" i="4"/>
  <c r="L173" i="4"/>
  <c r="I173" i="4"/>
  <c r="L171" i="4"/>
  <c r="K171" i="4"/>
  <c r="J171" i="4"/>
  <c r="I171" i="4"/>
  <c r="L170" i="4"/>
  <c r="K170" i="4"/>
  <c r="K169" i="4" s="1"/>
  <c r="K168" i="4" s="1"/>
  <c r="J170" i="4"/>
  <c r="I170" i="4"/>
  <c r="I169" i="4" s="1"/>
  <c r="I168" i="4" s="1"/>
  <c r="L169" i="4"/>
  <c r="J169" i="4"/>
  <c r="L168" i="4"/>
  <c r="L166" i="4"/>
  <c r="K166" i="4"/>
  <c r="J166" i="4"/>
  <c r="I166" i="4"/>
  <c r="L165" i="4"/>
  <c r="K165" i="4"/>
  <c r="J165" i="4"/>
  <c r="I165" i="4"/>
  <c r="L161" i="4"/>
  <c r="K161" i="4"/>
  <c r="K160" i="4" s="1"/>
  <c r="K159" i="4" s="1"/>
  <c r="K158" i="4" s="1"/>
  <c r="J161" i="4"/>
  <c r="I161" i="4"/>
  <c r="L160" i="4"/>
  <c r="J160" i="4"/>
  <c r="J159" i="4" s="1"/>
  <c r="J158" i="4" s="1"/>
  <c r="I160" i="4"/>
  <c r="L159" i="4"/>
  <c r="I159" i="4"/>
  <c r="I158" i="4" s="1"/>
  <c r="L158" i="4"/>
  <c r="L155" i="4"/>
  <c r="K155" i="4"/>
  <c r="K154" i="4" s="1"/>
  <c r="K153" i="4" s="1"/>
  <c r="J155" i="4"/>
  <c r="I155" i="4"/>
  <c r="L154" i="4"/>
  <c r="L153" i="4" s="1"/>
  <c r="J154" i="4"/>
  <c r="J153" i="4" s="1"/>
  <c r="I154" i="4"/>
  <c r="I153" i="4"/>
  <c r="L151" i="4"/>
  <c r="K151" i="4"/>
  <c r="K150" i="4" s="1"/>
  <c r="J151" i="4"/>
  <c r="I151" i="4"/>
  <c r="I150" i="4" s="1"/>
  <c r="L150" i="4"/>
  <c r="J150" i="4"/>
  <c r="L147" i="4"/>
  <c r="L146" i="4" s="1"/>
  <c r="K147" i="4"/>
  <c r="K146" i="4" s="1"/>
  <c r="J147" i="4"/>
  <c r="J146" i="4" s="1"/>
  <c r="I147" i="4"/>
  <c r="I146" i="4" s="1"/>
  <c r="L142" i="4"/>
  <c r="K142" i="4"/>
  <c r="J142" i="4"/>
  <c r="I142" i="4"/>
  <c r="I141" i="4" s="1"/>
  <c r="I140" i="4" s="1"/>
  <c r="L141" i="4"/>
  <c r="K141" i="4"/>
  <c r="K140" i="4" s="1"/>
  <c r="J141" i="4"/>
  <c r="J140" i="4" s="1"/>
  <c r="L140" i="4"/>
  <c r="L137" i="4"/>
  <c r="K137" i="4"/>
  <c r="K136" i="4" s="1"/>
  <c r="K135" i="4" s="1"/>
  <c r="J137" i="4"/>
  <c r="J136" i="4" s="1"/>
  <c r="J135" i="4" s="1"/>
  <c r="I137" i="4"/>
  <c r="L136" i="4"/>
  <c r="L135" i="4" s="1"/>
  <c r="I136" i="4"/>
  <c r="I135" i="4" s="1"/>
  <c r="L133" i="4"/>
  <c r="K133" i="4"/>
  <c r="K132" i="4" s="1"/>
  <c r="K131" i="4" s="1"/>
  <c r="J133" i="4"/>
  <c r="I133" i="4"/>
  <c r="I132" i="4" s="1"/>
  <c r="I131" i="4" s="1"/>
  <c r="L132" i="4"/>
  <c r="J132" i="4"/>
  <c r="J131" i="4" s="1"/>
  <c r="L131" i="4"/>
  <c r="L129" i="4"/>
  <c r="K129" i="4"/>
  <c r="K128" i="4" s="1"/>
  <c r="K127" i="4" s="1"/>
  <c r="J129" i="4"/>
  <c r="J128" i="4" s="1"/>
  <c r="J127" i="4" s="1"/>
  <c r="I129" i="4"/>
  <c r="L128" i="4"/>
  <c r="L127" i="4" s="1"/>
  <c r="I128" i="4"/>
  <c r="I127" i="4"/>
  <c r="L125" i="4"/>
  <c r="K125" i="4"/>
  <c r="K124" i="4" s="1"/>
  <c r="K123" i="4" s="1"/>
  <c r="J125" i="4"/>
  <c r="J124" i="4" s="1"/>
  <c r="J123" i="4" s="1"/>
  <c r="I125" i="4"/>
  <c r="I124" i="4" s="1"/>
  <c r="I123" i="4" s="1"/>
  <c r="L124" i="4"/>
  <c r="L123" i="4"/>
  <c r="L121" i="4"/>
  <c r="K121" i="4"/>
  <c r="K120" i="4" s="1"/>
  <c r="K119" i="4" s="1"/>
  <c r="J121" i="4"/>
  <c r="J120" i="4" s="1"/>
  <c r="J119" i="4" s="1"/>
  <c r="I121" i="4"/>
  <c r="I120" i="4" s="1"/>
  <c r="I119" i="4" s="1"/>
  <c r="L120" i="4"/>
  <c r="L119" i="4"/>
  <c r="L116" i="4"/>
  <c r="K116" i="4"/>
  <c r="K115" i="4" s="1"/>
  <c r="K114" i="4" s="1"/>
  <c r="J116" i="4"/>
  <c r="J115" i="4" s="1"/>
  <c r="J114" i="4" s="1"/>
  <c r="I116" i="4"/>
  <c r="I115" i="4" s="1"/>
  <c r="I114" i="4" s="1"/>
  <c r="I113" i="4" s="1"/>
  <c r="L115" i="4"/>
  <c r="L114" i="4"/>
  <c r="L110" i="4"/>
  <c r="K110" i="4"/>
  <c r="J110" i="4"/>
  <c r="J109" i="4" s="1"/>
  <c r="I110" i="4"/>
  <c r="I109" i="4" s="1"/>
  <c r="L109" i="4"/>
  <c r="K109" i="4"/>
  <c r="L106" i="4"/>
  <c r="K106" i="4"/>
  <c r="K105" i="4" s="1"/>
  <c r="J106" i="4"/>
  <c r="J105" i="4" s="1"/>
  <c r="J104" i="4" s="1"/>
  <c r="I106" i="4"/>
  <c r="L105" i="4"/>
  <c r="I105" i="4"/>
  <c r="I104" i="4" s="1"/>
  <c r="L104" i="4"/>
  <c r="L101" i="4"/>
  <c r="K101" i="4"/>
  <c r="J101" i="4"/>
  <c r="J100" i="4" s="1"/>
  <c r="J99" i="4" s="1"/>
  <c r="I101" i="4"/>
  <c r="L100" i="4"/>
  <c r="L99" i="4" s="1"/>
  <c r="K100" i="4"/>
  <c r="K99" i="4" s="1"/>
  <c r="I100" i="4"/>
  <c r="I99" i="4" s="1"/>
  <c r="L96" i="4"/>
  <c r="K96" i="4"/>
  <c r="K95" i="4" s="1"/>
  <c r="K94" i="4" s="1"/>
  <c r="J96" i="4"/>
  <c r="J95" i="4" s="1"/>
  <c r="J94" i="4" s="1"/>
  <c r="I96" i="4"/>
  <c r="I95" i="4" s="1"/>
  <c r="I94" i="4" s="1"/>
  <c r="I93" i="4" s="1"/>
  <c r="L95" i="4"/>
  <c r="L94" i="4"/>
  <c r="L93" i="4" s="1"/>
  <c r="L89" i="4"/>
  <c r="K89" i="4"/>
  <c r="K88" i="4" s="1"/>
  <c r="K87" i="4" s="1"/>
  <c r="K86" i="4" s="1"/>
  <c r="J89" i="4"/>
  <c r="J88" i="4" s="1"/>
  <c r="J87" i="4" s="1"/>
  <c r="J86" i="4" s="1"/>
  <c r="I89" i="4"/>
  <c r="L88" i="4"/>
  <c r="L87" i="4" s="1"/>
  <c r="L86" i="4" s="1"/>
  <c r="I88" i="4"/>
  <c r="I87" i="4" s="1"/>
  <c r="I86" i="4" s="1"/>
  <c r="L84" i="4"/>
  <c r="K84" i="4"/>
  <c r="J84" i="4"/>
  <c r="J83" i="4" s="1"/>
  <c r="J82" i="4" s="1"/>
  <c r="I84" i="4"/>
  <c r="I83" i="4" s="1"/>
  <c r="I82" i="4" s="1"/>
  <c r="L83" i="4"/>
  <c r="K83" i="4"/>
  <c r="K82" i="4" s="1"/>
  <c r="L82" i="4"/>
  <c r="L78" i="4"/>
  <c r="K78" i="4"/>
  <c r="K77" i="4" s="1"/>
  <c r="J78" i="4"/>
  <c r="J77" i="4" s="1"/>
  <c r="I78" i="4"/>
  <c r="L77" i="4"/>
  <c r="I77" i="4"/>
  <c r="L73" i="4"/>
  <c r="K73" i="4"/>
  <c r="K72" i="4" s="1"/>
  <c r="J73" i="4"/>
  <c r="J72" i="4" s="1"/>
  <c r="I73" i="4"/>
  <c r="I72" i="4" s="1"/>
  <c r="L72" i="4"/>
  <c r="L68" i="4"/>
  <c r="K68" i="4"/>
  <c r="K67" i="4" s="1"/>
  <c r="K66" i="4" s="1"/>
  <c r="J68" i="4"/>
  <c r="J67" i="4" s="1"/>
  <c r="I68" i="4"/>
  <c r="L67" i="4"/>
  <c r="L66" i="4" s="1"/>
  <c r="L65" i="4" s="1"/>
  <c r="I67" i="4"/>
  <c r="L49" i="4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8" i="4"/>
  <c r="L47" i="4"/>
  <c r="L46" i="4" s="1"/>
  <c r="L44" i="4"/>
  <c r="L43" i="4" s="1"/>
  <c r="L42" i="4" s="1"/>
  <c r="K44" i="4"/>
  <c r="K43" i="4" s="1"/>
  <c r="K42" i="4" s="1"/>
  <c r="J44" i="4"/>
  <c r="J43" i="4" s="1"/>
  <c r="J42" i="4" s="1"/>
  <c r="I44" i="4"/>
  <c r="I43" i="4" s="1"/>
  <c r="I42" i="4" s="1"/>
  <c r="L40" i="4"/>
  <c r="K40" i="4"/>
  <c r="J40" i="4"/>
  <c r="I40" i="4"/>
  <c r="L38" i="4"/>
  <c r="L37" i="4" s="1"/>
  <c r="L36" i="4" s="1"/>
  <c r="L35" i="4" s="1"/>
  <c r="K38" i="4"/>
  <c r="J38" i="4"/>
  <c r="I38" i="4"/>
  <c r="K37" i="4"/>
  <c r="K36" i="4" s="1"/>
  <c r="K35" i="4" s="1"/>
  <c r="J37" i="4"/>
  <c r="J36" i="4" s="1"/>
  <c r="J35" i="4" s="1"/>
  <c r="I37" i="4"/>
  <c r="I36" i="4"/>
  <c r="I35" i="4" s="1"/>
  <c r="J184" i="4" l="1"/>
  <c r="L145" i="4"/>
  <c r="L139" i="4" s="1"/>
  <c r="I145" i="4"/>
  <c r="I139" i="4"/>
  <c r="I34" i="4" s="1"/>
  <c r="I368" i="4" s="1"/>
  <c r="J145" i="4"/>
  <c r="J139" i="4" s="1"/>
  <c r="I66" i="4"/>
  <c r="I65" i="4" s="1"/>
  <c r="L113" i="4"/>
  <c r="K65" i="4"/>
  <c r="K104" i="4"/>
  <c r="K93" i="4" s="1"/>
  <c r="L34" i="4"/>
  <c r="L368" i="4" s="1"/>
  <c r="K113" i="4"/>
  <c r="J66" i="4"/>
  <c r="J65" i="4" s="1"/>
  <c r="J93" i="4"/>
  <c r="K145" i="4"/>
  <c r="K139" i="4" s="1"/>
  <c r="J113" i="4"/>
  <c r="K186" i="4"/>
  <c r="K185" i="4" s="1"/>
  <c r="K184" i="4" s="1"/>
  <c r="K239" i="4"/>
  <c r="K238" i="4" s="1"/>
  <c r="J34" i="4" l="1"/>
  <c r="J368" i="4" s="1"/>
  <c r="K34" i="4"/>
  <c r="K368" i="4" s="1"/>
  <c r="L363" i="3" l="1"/>
  <c r="K363" i="3"/>
  <c r="J363" i="3"/>
  <c r="I363" i="3"/>
  <c r="L362" i="3"/>
  <c r="K362" i="3"/>
  <c r="J362" i="3"/>
  <c r="I362" i="3"/>
  <c r="L360" i="3"/>
  <c r="K360" i="3"/>
  <c r="J360" i="3"/>
  <c r="I360" i="3"/>
  <c r="L359" i="3"/>
  <c r="K359" i="3"/>
  <c r="J359" i="3"/>
  <c r="I359" i="3"/>
  <c r="L357" i="3"/>
  <c r="K357" i="3"/>
  <c r="J357" i="3"/>
  <c r="I357" i="3"/>
  <c r="L356" i="3"/>
  <c r="K356" i="3"/>
  <c r="J356" i="3"/>
  <c r="I356" i="3"/>
  <c r="L353" i="3"/>
  <c r="K353" i="3"/>
  <c r="J353" i="3"/>
  <c r="I353" i="3"/>
  <c r="L352" i="3"/>
  <c r="K352" i="3"/>
  <c r="J352" i="3"/>
  <c r="I352" i="3"/>
  <c r="L349" i="3"/>
  <c r="K349" i="3"/>
  <c r="K348" i="3" s="1"/>
  <c r="J349" i="3"/>
  <c r="I349" i="3"/>
  <c r="L348" i="3"/>
  <c r="J348" i="3"/>
  <c r="I348" i="3"/>
  <c r="L345" i="3"/>
  <c r="K345" i="3"/>
  <c r="J345" i="3"/>
  <c r="I345" i="3"/>
  <c r="L344" i="3"/>
  <c r="K344" i="3"/>
  <c r="J344" i="3"/>
  <c r="I344" i="3"/>
  <c r="L341" i="3"/>
  <c r="K341" i="3"/>
  <c r="J341" i="3"/>
  <c r="I341" i="3"/>
  <c r="L338" i="3"/>
  <c r="K338" i="3"/>
  <c r="J338" i="3"/>
  <c r="I338" i="3"/>
  <c r="L336" i="3"/>
  <c r="K336" i="3"/>
  <c r="K335" i="3" s="1"/>
  <c r="J336" i="3"/>
  <c r="I336" i="3"/>
  <c r="L335" i="3"/>
  <c r="J335" i="3"/>
  <c r="I335" i="3"/>
  <c r="L334" i="3"/>
  <c r="J334" i="3"/>
  <c r="I334" i="3"/>
  <c r="L331" i="3"/>
  <c r="K331" i="3"/>
  <c r="J331" i="3"/>
  <c r="I331" i="3"/>
  <c r="L330" i="3"/>
  <c r="K330" i="3"/>
  <c r="J330" i="3"/>
  <c r="I330" i="3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K321" i="3"/>
  <c r="K320" i="3" s="1"/>
  <c r="J321" i="3"/>
  <c r="I321" i="3"/>
  <c r="L320" i="3"/>
  <c r="J320" i="3"/>
  <c r="I320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L302" i="3" s="1"/>
  <c r="L301" i="3" s="1"/>
  <c r="L182" i="3" s="1"/>
  <c r="K304" i="3"/>
  <c r="K303" i="3" s="1"/>
  <c r="J304" i="3"/>
  <c r="I304" i="3"/>
  <c r="J303" i="3"/>
  <c r="I303" i="3"/>
  <c r="J302" i="3"/>
  <c r="I302" i="3"/>
  <c r="J301" i="3"/>
  <c r="I301" i="3"/>
  <c r="L298" i="3"/>
  <c r="K298" i="3"/>
  <c r="J298" i="3"/>
  <c r="I298" i="3"/>
  <c r="L297" i="3"/>
  <c r="K297" i="3"/>
  <c r="J297" i="3"/>
  <c r="I297" i="3"/>
  <c r="L295" i="3"/>
  <c r="K295" i="3"/>
  <c r="J295" i="3"/>
  <c r="I295" i="3"/>
  <c r="L294" i="3"/>
  <c r="K294" i="3"/>
  <c r="J294" i="3"/>
  <c r="I294" i="3"/>
  <c r="L292" i="3"/>
  <c r="K292" i="3"/>
  <c r="J292" i="3"/>
  <c r="I292" i="3"/>
  <c r="L291" i="3"/>
  <c r="K291" i="3"/>
  <c r="J291" i="3"/>
  <c r="I291" i="3"/>
  <c r="L288" i="3"/>
  <c r="K288" i="3"/>
  <c r="J288" i="3"/>
  <c r="I288" i="3"/>
  <c r="L287" i="3"/>
  <c r="K287" i="3"/>
  <c r="J287" i="3"/>
  <c r="I287" i="3"/>
  <c r="L284" i="3"/>
  <c r="K284" i="3"/>
  <c r="K283" i="3" s="1"/>
  <c r="J284" i="3"/>
  <c r="I284" i="3"/>
  <c r="L283" i="3"/>
  <c r="J283" i="3"/>
  <c r="I283" i="3"/>
  <c r="L280" i="3"/>
  <c r="K280" i="3"/>
  <c r="J280" i="3"/>
  <c r="J279" i="3" s="1"/>
  <c r="I280" i="3"/>
  <c r="L279" i="3"/>
  <c r="K279" i="3"/>
  <c r="I279" i="3"/>
  <c r="L276" i="3"/>
  <c r="K276" i="3"/>
  <c r="J276" i="3"/>
  <c r="J270" i="3" s="1"/>
  <c r="I276" i="3"/>
  <c r="L273" i="3"/>
  <c r="K273" i="3"/>
  <c r="K270" i="3" s="1"/>
  <c r="J273" i="3"/>
  <c r="I273" i="3"/>
  <c r="L271" i="3"/>
  <c r="K271" i="3"/>
  <c r="J271" i="3"/>
  <c r="I271" i="3"/>
  <c r="L270" i="3"/>
  <c r="I270" i="3"/>
  <c r="L269" i="3"/>
  <c r="I269" i="3"/>
  <c r="L266" i="3"/>
  <c r="K266" i="3"/>
  <c r="K265" i="3" s="1"/>
  <c r="J266" i="3"/>
  <c r="I266" i="3"/>
  <c r="L265" i="3"/>
  <c r="J265" i="3"/>
  <c r="I265" i="3"/>
  <c r="L263" i="3"/>
  <c r="K263" i="3"/>
  <c r="K262" i="3" s="1"/>
  <c r="J263" i="3"/>
  <c r="J262" i="3" s="1"/>
  <c r="I263" i="3"/>
  <c r="L262" i="3"/>
  <c r="I262" i="3"/>
  <c r="L260" i="3"/>
  <c r="K260" i="3"/>
  <c r="K259" i="3" s="1"/>
  <c r="J260" i="3"/>
  <c r="I260" i="3"/>
  <c r="L259" i="3"/>
  <c r="J259" i="3"/>
  <c r="I259" i="3"/>
  <c r="L256" i="3"/>
  <c r="K256" i="3"/>
  <c r="K255" i="3" s="1"/>
  <c r="J256" i="3"/>
  <c r="J255" i="3" s="1"/>
  <c r="I256" i="3"/>
  <c r="L255" i="3"/>
  <c r="I255" i="3"/>
  <c r="L252" i="3"/>
  <c r="K252" i="3"/>
  <c r="K251" i="3" s="1"/>
  <c r="J252" i="3"/>
  <c r="J251" i="3" s="1"/>
  <c r="I252" i="3"/>
  <c r="L251" i="3"/>
  <c r="I251" i="3"/>
  <c r="L248" i="3"/>
  <c r="K248" i="3"/>
  <c r="K247" i="3" s="1"/>
  <c r="J248" i="3"/>
  <c r="J247" i="3" s="1"/>
  <c r="I248" i="3"/>
  <c r="L247" i="3"/>
  <c r="I247" i="3"/>
  <c r="L244" i="3"/>
  <c r="K244" i="3"/>
  <c r="J244" i="3"/>
  <c r="I244" i="3"/>
  <c r="L241" i="3"/>
  <c r="K241" i="3"/>
  <c r="J241" i="3"/>
  <c r="I241" i="3"/>
  <c r="L239" i="3"/>
  <c r="K239" i="3"/>
  <c r="K238" i="3" s="1"/>
  <c r="K237" i="3" s="1"/>
  <c r="J239" i="3"/>
  <c r="I239" i="3"/>
  <c r="L238" i="3"/>
  <c r="J238" i="3"/>
  <c r="J237" i="3" s="1"/>
  <c r="I238" i="3"/>
  <c r="L237" i="3"/>
  <c r="I237" i="3"/>
  <c r="L236" i="3"/>
  <c r="I236" i="3"/>
  <c r="L232" i="3"/>
  <c r="K232" i="3"/>
  <c r="J232" i="3"/>
  <c r="J231" i="3" s="1"/>
  <c r="J230" i="3" s="1"/>
  <c r="I232" i="3"/>
  <c r="L231" i="3"/>
  <c r="K231" i="3"/>
  <c r="I231" i="3"/>
  <c r="L230" i="3"/>
  <c r="K230" i="3"/>
  <c r="I230" i="3"/>
  <c r="L228" i="3"/>
  <c r="K228" i="3"/>
  <c r="J228" i="3"/>
  <c r="I228" i="3"/>
  <c r="L227" i="3"/>
  <c r="K227" i="3"/>
  <c r="K226" i="3" s="1"/>
  <c r="J227" i="3"/>
  <c r="I227" i="3"/>
  <c r="L226" i="3"/>
  <c r="J226" i="3"/>
  <c r="I226" i="3"/>
  <c r="L219" i="3"/>
  <c r="K219" i="3"/>
  <c r="J219" i="3"/>
  <c r="J218" i="3" s="1"/>
  <c r="J214" i="3" s="1"/>
  <c r="I219" i="3"/>
  <c r="L218" i="3"/>
  <c r="K218" i="3"/>
  <c r="I218" i="3"/>
  <c r="L216" i="3"/>
  <c r="K216" i="3"/>
  <c r="J216" i="3"/>
  <c r="I216" i="3"/>
  <c r="L215" i="3"/>
  <c r="K215" i="3"/>
  <c r="K214" i="3" s="1"/>
  <c r="J215" i="3"/>
  <c r="I215" i="3"/>
  <c r="L214" i="3"/>
  <c r="I214" i="3"/>
  <c r="L209" i="3"/>
  <c r="K209" i="3"/>
  <c r="K208" i="3" s="1"/>
  <c r="K207" i="3" s="1"/>
  <c r="J209" i="3"/>
  <c r="J208" i="3" s="1"/>
  <c r="J207" i="3" s="1"/>
  <c r="I209" i="3"/>
  <c r="L208" i="3"/>
  <c r="I208" i="3"/>
  <c r="L207" i="3"/>
  <c r="I207" i="3"/>
  <c r="L205" i="3"/>
  <c r="K205" i="3"/>
  <c r="J205" i="3"/>
  <c r="J204" i="3" s="1"/>
  <c r="I205" i="3"/>
  <c r="L204" i="3"/>
  <c r="K204" i="3"/>
  <c r="I204" i="3"/>
  <c r="L200" i="3"/>
  <c r="K200" i="3"/>
  <c r="K199" i="3" s="1"/>
  <c r="J200" i="3"/>
  <c r="I200" i="3"/>
  <c r="L199" i="3"/>
  <c r="J199" i="3"/>
  <c r="I199" i="3"/>
  <c r="L194" i="3"/>
  <c r="K194" i="3"/>
  <c r="J194" i="3"/>
  <c r="J193" i="3" s="1"/>
  <c r="I194" i="3"/>
  <c r="L193" i="3"/>
  <c r="K193" i="3"/>
  <c r="I193" i="3"/>
  <c r="L189" i="3"/>
  <c r="K189" i="3"/>
  <c r="J189" i="3"/>
  <c r="I189" i="3"/>
  <c r="L188" i="3"/>
  <c r="K188" i="3"/>
  <c r="J188" i="3"/>
  <c r="I188" i="3"/>
  <c r="L186" i="3"/>
  <c r="K186" i="3"/>
  <c r="K185" i="3" s="1"/>
  <c r="J186" i="3"/>
  <c r="J185" i="3" s="1"/>
  <c r="I186" i="3"/>
  <c r="L185" i="3"/>
  <c r="I185" i="3"/>
  <c r="L184" i="3"/>
  <c r="I184" i="3"/>
  <c r="L183" i="3"/>
  <c r="I183" i="3"/>
  <c r="I182" i="3"/>
  <c r="L178" i="3"/>
  <c r="K178" i="3"/>
  <c r="K177" i="3" s="1"/>
  <c r="J178" i="3"/>
  <c r="J177" i="3" s="1"/>
  <c r="I178" i="3"/>
  <c r="L177" i="3"/>
  <c r="I177" i="3"/>
  <c r="L173" i="3"/>
  <c r="K173" i="3"/>
  <c r="K172" i="3" s="1"/>
  <c r="J173" i="3"/>
  <c r="J172" i="3" s="1"/>
  <c r="J171" i="3" s="1"/>
  <c r="I173" i="3"/>
  <c r="L172" i="3"/>
  <c r="I172" i="3"/>
  <c r="L171" i="3"/>
  <c r="I171" i="3"/>
  <c r="L169" i="3"/>
  <c r="K169" i="3"/>
  <c r="J169" i="3"/>
  <c r="J168" i="3" s="1"/>
  <c r="J167" i="3" s="1"/>
  <c r="J166" i="3" s="1"/>
  <c r="I169" i="3"/>
  <c r="L168" i="3"/>
  <c r="K168" i="3"/>
  <c r="K167" i="3" s="1"/>
  <c r="I168" i="3"/>
  <c r="I167" i="3" s="1"/>
  <c r="I166" i="3" s="1"/>
  <c r="L167" i="3"/>
  <c r="L166" i="3"/>
  <c r="L164" i="3"/>
  <c r="L163" i="3" s="1"/>
  <c r="K164" i="3"/>
  <c r="J164" i="3"/>
  <c r="I164" i="3"/>
  <c r="K163" i="3"/>
  <c r="J163" i="3"/>
  <c r="I163" i="3"/>
  <c r="L159" i="3"/>
  <c r="L158" i="3" s="1"/>
  <c r="K159" i="3"/>
  <c r="K158" i="3" s="1"/>
  <c r="K157" i="3" s="1"/>
  <c r="K156" i="3" s="1"/>
  <c r="J159" i="3"/>
  <c r="I159" i="3"/>
  <c r="I158" i="3" s="1"/>
  <c r="I157" i="3" s="1"/>
  <c r="I156" i="3" s="1"/>
  <c r="J158" i="3"/>
  <c r="J157" i="3" s="1"/>
  <c r="J156" i="3" s="1"/>
  <c r="L153" i="3"/>
  <c r="L152" i="3" s="1"/>
  <c r="L151" i="3" s="1"/>
  <c r="K153" i="3"/>
  <c r="K152" i="3" s="1"/>
  <c r="K151" i="3" s="1"/>
  <c r="J153" i="3"/>
  <c r="J152" i="3" s="1"/>
  <c r="J151" i="3" s="1"/>
  <c r="I153" i="3"/>
  <c r="I152" i="3" s="1"/>
  <c r="I151" i="3" s="1"/>
  <c r="L149" i="3"/>
  <c r="L148" i="3" s="1"/>
  <c r="K149" i="3"/>
  <c r="J149" i="3"/>
  <c r="I149" i="3"/>
  <c r="K148" i="3"/>
  <c r="J148" i="3"/>
  <c r="I148" i="3"/>
  <c r="L145" i="3"/>
  <c r="K145" i="3"/>
  <c r="K144" i="3" s="1"/>
  <c r="K143" i="3" s="1"/>
  <c r="J145" i="3"/>
  <c r="I145" i="3"/>
  <c r="I144" i="3" s="1"/>
  <c r="I143" i="3" s="1"/>
  <c r="L144" i="3"/>
  <c r="J144" i="3"/>
  <c r="J143" i="3"/>
  <c r="L140" i="3"/>
  <c r="K140" i="3"/>
  <c r="J140" i="3"/>
  <c r="I140" i="3"/>
  <c r="L139" i="3"/>
  <c r="K139" i="3"/>
  <c r="K138" i="3" s="1"/>
  <c r="K137" i="3" s="1"/>
  <c r="J139" i="3"/>
  <c r="J138" i="3" s="1"/>
  <c r="I139" i="3"/>
  <c r="L138" i="3"/>
  <c r="I138" i="3"/>
  <c r="L135" i="3"/>
  <c r="K135" i="3"/>
  <c r="K134" i="3" s="1"/>
  <c r="K133" i="3" s="1"/>
  <c r="J135" i="3"/>
  <c r="I135" i="3"/>
  <c r="L134" i="3"/>
  <c r="J134" i="3"/>
  <c r="I134" i="3"/>
  <c r="L133" i="3"/>
  <c r="L111" i="3" s="1"/>
  <c r="J133" i="3"/>
  <c r="I133" i="3"/>
  <c r="L131" i="3"/>
  <c r="K131" i="3"/>
  <c r="J131" i="3"/>
  <c r="I131" i="3"/>
  <c r="L130" i="3"/>
  <c r="K130" i="3"/>
  <c r="K129" i="3" s="1"/>
  <c r="J130" i="3"/>
  <c r="J129" i="3" s="1"/>
  <c r="I130" i="3"/>
  <c r="L129" i="3"/>
  <c r="I129" i="3"/>
  <c r="L127" i="3"/>
  <c r="K127" i="3"/>
  <c r="J127" i="3"/>
  <c r="I127" i="3"/>
  <c r="L126" i="3"/>
  <c r="K126" i="3"/>
  <c r="J126" i="3"/>
  <c r="J125" i="3" s="1"/>
  <c r="I126" i="3"/>
  <c r="L125" i="3"/>
  <c r="K125" i="3"/>
  <c r="I125" i="3"/>
  <c r="L123" i="3"/>
  <c r="K123" i="3"/>
  <c r="J123" i="3"/>
  <c r="I123" i="3"/>
  <c r="L122" i="3"/>
  <c r="K122" i="3"/>
  <c r="K121" i="3" s="1"/>
  <c r="J122" i="3"/>
  <c r="J121" i="3" s="1"/>
  <c r="I122" i="3"/>
  <c r="L121" i="3"/>
  <c r="I121" i="3"/>
  <c r="L119" i="3"/>
  <c r="K119" i="3"/>
  <c r="K118" i="3" s="1"/>
  <c r="K117" i="3" s="1"/>
  <c r="J119" i="3"/>
  <c r="I119" i="3"/>
  <c r="L118" i="3"/>
  <c r="J118" i="3"/>
  <c r="J117" i="3" s="1"/>
  <c r="I118" i="3"/>
  <c r="L117" i="3"/>
  <c r="I117" i="3"/>
  <c r="L114" i="3"/>
  <c r="K114" i="3"/>
  <c r="J114" i="3"/>
  <c r="I114" i="3"/>
  <c r="I113" i="3" s="1"/>
  <c r="I112" i="3" s="1"/>
  <c r="I111" i="3" s="1"/>
  <c r="L113" i="3"/>
  <c r="K113" i="3"/>
  <c r="J113" i="3"/>
  <c r="J112" i="3" s="1"/>
  <c r="L112" i="3"/>
  <c r="K112" i="3"/>
  <c r="L108" i="3"/>
  <c r="K108" i="3"/>
  <c r="J108" i="3"/>
  <c r="I108" i="3"/>
  <c r="I107" i="3" s="1"/>
  <c r="L107" i="3"/>
  <c r="K107" i="3"/>
  <c r="J107" i="3"/>
  <c r="L104" i="3"/>
  <c r="L103" i="3" s="1"/>
  <c r="L102" i="3" s="1"/>
  <c r="L91" i="3" s="1"/>
  <c r="K104" i="3"/>
  <c r="K103" i="3" s="1"/>
  <c r="K102" i="3" s="1"/>
  <c r="J104" i="3"/>
  <c r="I104" i="3"/>
  <c r="I103" i="3" s="1"/>
  <c r="I102" i="3" s="1"/>
  <c r="J103" i="3"/>
  <c r="J102" i="3"/>
  <c r="L99" i="3"/>
  <c r="K99" i="3"/>
  <c r="J99" i="3"/>
  <c r="I99" i="3"/>
  <c r="L98" i="3"/>
  <c r="K98" i="3"/>
  <c r="K97" i="3" s="1"/>
  <c r="J98" i="3"/>
  <c r="J97" i="3" s="1"/>
  <c r="I98" i="3"/>
  <c r="L97" i="3"/>
  <c r="I97" i="3"/>
  <c r="L94" i="3"/>
  <c r="K94" i="3"/>
  <c r="J94" i="3"/>
  <c r="I94" i="3"/>
  <c r="I93" i="3" s="1"/>
  <c r="I92" i="3" s="1"/>
  <c r="I91" i="3" s="1"/>
  <c r="L93" i="3"/>
  <c r="K93" i="3"/>
  <c r="K92" i="3" s="1"/>
  <c r="J93" i="3"/>
  <c r="J92" i="3" s="1"/>
  <c r="J91" i="3" s="1"/>
  <c r="L92" i="3"/>
  <c r="L87" i="3"/>
  <c r="K87" i="3"/>
  <c r="K86" i="3" s="1"/>
  <c r="K85" i="3" s="1"/>
  <c r="K84" i="3" s="1"/>
  <c r="J87" i="3"/>
  <c r="J86" i="3" s="1"/>
  <c r="J85" i="3" s="1"/>
  <c r="J84" i="3" s="1"/>
  <c r="I87" i="3"/>
  <c r="I86" i="3" s="1"/>
  <c r="I85" i="3" s="1"/>
  <c r="I84" i="3" s="1"/>
  <c r="L86" i="3"/>
  <c r="L85" i="3"/>
  <c r="L84" i="3" s="1"/>
  <c r="L82" i="3"/>
  <c r="K82" i="3"/>
  <c r="K81" i="3" s="1"/>
  <c r="K80" i="3" s="1"/>
  <c r="J82" i="3"/>
  <c r="J81" i="3" s="1"/>
  <c r="J80" i="3" s="1"/>
  <c r="I82" i="3"/>
  <c r="L81" i="3"/>
  <c r="I81" i="3"/>
  <c r="I80" i="3" s="1"/>
  <c r="L80" i="3"/>
  <c r="L76" i="3"/>
  <c r="L75" i="3" s="1"/>
  <c r="K76" i="3"/>
  <c r="J76" i="3"/>
  <c r="I76" i="3"/>
  <c r="I75" i="3" s="1"/>
  <c r="K75" i="3"/>
  <c r="J75" i="3"/>
  <c r="L71" i="3"/>
  <c r="K71" i="3"/>
  <c r="J71" i="3"/>
  <c r="I71" i="3"/>
  <c r="L70" i="3"/>
  <c r="K70" i="3"/>
  <c r="J70" i="3"/>
  <c r="I70" i="3"/>
  <c r="L66" i="3"/>
  <c r="K66" i="3"/>
  <c r="K65" i="3" s="1"/>
  <c r="K64" i="3" s="1"/>
  <c r="J66" i="3"/>
  <c r="I66" i="3"/>
  <c r="I65" i="3" s="1"/>
  <c r="L65" i="3"/>
  <c r="L64" i="3" s="1"/>
  <c r="L63" i="3" s="1"/>
  <c r="J65" i="3"/>
  <c r="J64" i="3" s="1"/>
  <c r="J63" i="3" s="1"/>
  <c r="L47" i="3"/>
  <c r="L46" i="3" s="1"/>
  <c r="L45" i="3" s="1"/>
  <c r="L44" i="3" s="1"/>
  <c r="K47" i="3"/>
  <c r="K46" i="3" s="1"/>
  <c r="K45" i="3" s="1"/>
  <c r="K44" i="3" s="1"/>
  <c r="J47" i="3"/>
  <c r="J46" i="3" s="1"/>
  <c r="J45" i="3" s="1"/>
  <c r="J44" i="3" s="1"/>
  <c r="I47" i="3"/>
  <c r="I46" i="3" s="1"/>
  <c r="I45" i="3" s="1"/>
  <c r="I44" i="3" s="1"/>
  <c r="L42" i="3"/>
  <c r="K42" i="3"/>
  <c r="J42" i="3"/>
  <c r="I42" i="3"/>
  <c r="L41" i="3"/>
  <c r="K41" i="3"/>
  <c r="K40" i="3" s="1"/>
  <c r="J41" i="3"/>
  <c r="I41" i="3"/>
  <c r="I40" i="3" s="1"/>
  <c r="L40" i="3"/>
  <c r="J40" i="3"/>
  <c r="L38" i="3"/>
  <c r="K38" i="3"/>
  <c r="K35" i="3" s="1"/>
  <c r="K34" i="3" s="1"/>
  <c r="K33" i="3" s="1"/>
  <c r="J38" i="3"/>
  <c r="J35" i="3" s="1"/>
  <c r="J34" i="3" s="1"/>
  <c r="J33" i="3" s="1"/>
  <c r="I38" i="3"/>
  <c r="L36" i="3"/>
  <c r="K36" i="3"/>
  <c r="J36" i="3"/>
  <c r="I36" i="3"/>
  <c r="L35" i="3"/>
  <c r="I35" i="3"/>
  <c r="L34" i="3"/>
  <c r="L33" i="3" s="1"/>
  <c r="I34" i="3"/>
  <c r="J269" i="3" l="1"/>
  <c r="J184" i="3"/>
  <c r="J183" i="3" s="1"/>
  <c r="L157" i="3"/>
  <c r="L156" i="3" s="1"/>
  <c r="K184" i="3"/>
  <c r="K183" i="3" s="1"/>
  <c r="K269" i="3"/>
  <c r="K236" i="3" s="1"/>
  <c r="K302" i="3"/>
  <c r="K301" i="3" s="1"/>
  <c r="J236" i="3"/>
  <c r="K171" i="3"/>
  <c r="K334" i="3"/>
  <c r="J137" i="3"/>
  <c r="K166" i="3"/>
  <c r="K32" i="3" s="1"/>
  <c r="I137" i="3"/>
  <c r="L143" i="3"/>
  <c r="L137" i="3" s="1"/>
  <c r="J111" i="3"/>
  <c r="I64" i="3"/>
  <c r="I63" i="3" s="1"/>
  <c r="K91" i="3"/>
  <c r="K111" i="3"/>
  <c r="J32" i="3"/>
  <c r="I33" i="3"/>
  <c r="K63" i="3"/>
  <c r="J366" i="3" l="1"/>
  <c r="J182" i="3"/>
  <c r="L32" i="3"/>
  <c r="L366" i="3" s="1"/>
  <c r="K182" i="3"/>
  <c r="K366" i="3" s="1"/>
  <c r="I32" i="3"/>
  <c r="I366" i="3" s="1"/>
  <c r="L365" i="2"/>
  <c r="K365" i="2"/>
  <c r="J365" i="2"/>
  <c r="I365" i="2"/>
  <c r="L364" i="2"/>
  <c r="K364" i="2"/>
  <c r="J364" i="2"/>
  <c r="I364" i="2"/>
  <c r="L362" i="2"/>
  <c r="K362" i="2"/>
  <c r="J362" i="2"/>
  <c r="I362" i="2"/>
  <c r="L361" i="2"/>
  <c r="K361" i="2"/>
  <c r="J361" i="2"/>
  <c r="I361" i="2"/>
  <c r="L359" i="2"/>
  <c r="K359" i="2"/>
  <c r="J359" i="2"/>
  <c r="I359" i="2"/>
  <c r="L358" i="2"/>
  <c r="K358" i="2"/>
  <c r="J358" i="2"/>
  <c r="I358" i="2"/>
  <c r="L355" i="2"/>
  <c r="K355" i="2"/>
  <c r="J355" i="2"/>
  <c r="I355" i="2"/>
  <c r="L354" i="2"/>
  <c r="K354" i="2"/>
  <c r="J354" i="2"/>
  <c r="I354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0" i="2"/>
  <c r="K340" i="2"/>
  <c r="J340" i="2"/>
  <c r="I340" i="2"/>
  <c r="L338" i="2"/>
  <c r="K338" i="2"/>
  <c r="J338" i="2"/>
  <c r="I338" i="2"/>
  <c r="L337" i="2"/>
  <c r="K337" i="2"/>
  <c r="J337" i="2"/>
  <c r="I337" i="2"/>
  <c r="L336" i="2"/>
  <c r="K336" i="2"/>
  <c r="J336" i="2"/>
  <c r="I336" i="2"/>
  <c r="L333" i="2"/>
  <c r="K333" i="2"/>
  <c r="J333" i="2"/>
  <c r="I333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9" i="2"/>
  <c r="L318" i="2" s="1"/>
  <c r="K319" i="2"/>
  <c r="J319" i="2"/>
  <c r="I319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L305" i="2" s="1"/>
  <c r="L304" i="2" s="1"/>
  <c r="L303" i="2" s="1"/>
  <c r="K311" i="2"/>
  <c r="J311" i="2"/>
  <c r="I311" i="2"/>
  <c r="L308" i="2"/>
  <c r="K308" i="2"/>
  <c r="J308" i="2"/>
  <c r="I308" i="2"/>
  <c r="L306" i="2"/>
  <c r="K306" i="2"/>
  <c r="J306" i="2"/>
  <c r="I306" i="2"/>
  <c r="K305" i="2"/>
  <c r="J305" i="2"/>
  <c r="I305" i="2"/>
  <c r="K304" i="2"/>
  <c r="J304" i="2"/>
  <c r="I304" i="2"/>
  <c r="K303" i="2"/>
  <c r="J303" i="2"/>
  <c r="I303" i="2"/>
  <c r="L300" i="2"/>
  <c r="K300" i="2"/>
  <c r="J300" i="2"/>
  <c r="I300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4" i="2"/>
  <c r="K294" i="2"/>
  <c r="J294" i="2"/>
  <c r="I294" i="2"/>
  <c r="L293" i="2"/>
  <c r="K293" i="2"/>
  <c r="J293" i="2"/>
  <c r="I293" i="2"/>
  <c r="L290" i="2"/>
  <c r="K290" i="2"/>
  <c r="J290" i="2"/>
  <c r="I290" i="2"/>
  <c r="L289" i="2"/>
  <c r="K289" i="2"/>
  <c r="J289" i="2"/>
  <c r="I289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K273" i="2"/>
  <c r="J273" i="2"/>
  <c r="I273" i="2"/>
  <c r="L272" i="2"/>
  <c r="L271" i="2" s="1"/>
  <c r="K272" i="2"/>
  <c r="J272" i="2"/>
  <c r="I272" i="2"/>
  <c r="K271" i="2"/>
  <c r="J271" i="2"/>
  <c r="I271" i="2"/>
  <c r="L268" i="2"/>
  <c r="K268" i="2"/>
  <c r="J268" i="2"/>
  <c r="I268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2" i="2"/>
  <c r="K262" i="2"/>
  <c r="J262" i="2"/>
  <c r="I262" i="2"/>
  <c r="L261" i="2"/>
  <c r="K261" i="2"/>
  <c r="J261" i="2"/>
  <c r="I261" i="2"/>
  <c r="L258" i="2"/>
  <c r="K258" i="2"/>
  <c r="J258" i="2"/>
  <c r="I258" i="2"/>
  <c r="L257" i="2"/>
  <c r="K257" i="2"/>
  <c r="J257" i="2"/>
  <c r="I257" i="2"/>
  <c r="L254" i="2"/>
  <c r="L253" i="2" s="1"/>
  <c r="K254" i="2"/>
  <c r="J254" i="2"/>
  <c r="I254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K240" i="2"/>
  <c r="J240" i="2"/>
  <c r="I240" i="2"/>
  <c r="K239" i="2"/>
  <c r="J239" i="2"/>
  <c r="I239" i="2"/>
  <c r="K238" i="2"/>
  <c r="J238" i="2"/>
  <c r="I238" i="2"/>
  <c r="L234" i="2"/>
  <c r="L233" i="2" s="1"/>
  <c r="L232" i="2" s="1"/>
  <c r="K234" i="2"/>
  <c r="J234" i="2"/>
  <c r="I234" i="2"/>
  <c r="K233" i="2"/>
  <c r="J233" i="2"/>
  <c r="I233" i="2"/>
  <c r="K232" i="2"/>
  <c r="J232" i="2"/>
  <c r="I232" i="2"/>
  <c r="L230" i="2"/>
  <c r="K230" i="2"/>
  <c r="J230" i="2"/>
  <c r="I230" i="2"/>
  <c r="L229" i="2"/>
  <c r="K229" i="2"/>
  <c r="K228" i="2" s="1"/>
  <c r="J229" i="2"/>
  <c r="I229" i="2"/>
  <c r="L228" i="2"/>
  <c r="J228" i="2"/>
  <c r="I228" i="2"/>
  <c r="L221" i="2"/>
  <c r="L220" i="2" s="1"/>
  <c r="L216" i="2" s="1"/>
  <c r="K221" i="2"/>
  <c r="J221" i="2"/>
  <c r="J220" i="2" s="1"/>
  <c r="I221" i="2"/>
  <c r="K220" i="2"/>
  <c r="I220" i="2"/>
  <c r="L218" i="2"/>
  <c r="K218" i="2"/>
  <c r="J218" i="2"/>
  <c r="J217" i="2" s="1"/>
  <c r="I218" i="2"/>
  <c r="L217" i="2"/>
  <c r="K217" i="2"/>
  <c r="K216" i="2" s="1"/>
  <c r="I217" i="2"/>
  <c r="I216" i="2"/>
  <c r="L211" i="2"/>
  <c r="K211" i="2"/>
  <c r="K210" i="2" s="1"/>
  <c r="K209" i="2" s="1"/>
  <c r="J211" i="2"/>
  <c r="I211" i="2"/>
  <c r="L210" i="2"/>
  <c r="J210" i="2"/>
  <c r="I210" i="2"/>
  <c r="L209" i="2"/>
  <c r="J209" i="2"/>
  <c r="I209" i="2"/>
  <c r="L207" i="2"/>
  <c r="K207" i="2"/>
  <c r="K206" i="2" s="1"/>
  <c r="J207" i="2"/>
  <c r="I207" i="2"/>
  <c r="L206" i="2"/>
  <c r="J206" i="2"/>
  <c r="I206" i="2"/>
  <c r="L202" i="2"/>
  <c r="L201" i="2" s="1"/>
  <c r="K202" i="2"/>
  <c r="J202" i="2"/>
  <c r="I202" i="2"/>
  <c r="K201" i="2"/>
  <c r="J201" i="2"/>
  <c r="I201" i="2"/>
  <c r="L196" i="2"/>
  <c r="K196" i="2"/>
  <c r="K195" i="2" s="1"/>
  <c r="J196" i="2"/>
  <c r="J195" i="2" s="1"/>
  <c r="I196" i="2"/>
  <c r="L195" i="2"/>
  <c r="I195" i="2"/>
  <c r="L191" i="2"/>
  <c r="K191" i="2"/>
  <c r="K190" i="2" s="1"/>
  <c r="J191" i="2"/>
  <c r="J190" i="2" s="1"/>
  <c r="I191" i="2"/>
  <c r="L190" i="2"/>
  <c r="I190" i="2"/>
  <c r="L188" i="2"/>
  <c r="L187" i="2" s="1"/>
  <c r="L186" i="2" s="1"/>
  <c r="L185" i="2" s="1"/>
  <c r="K188" i="2"/>
  <c r="K187" i="2" s="1"/>
  <c r="J188" i="2"/>
  <c r="J187" i="2" s="1"/>
  <c r="I188" i="2"/>
  <c r="I187" i="2"/>
  <c r="I186" i="2"/>
  <c r="I185" i="2"/>
  <c r="I184" i="2"/>
  <c r="L180" i="2"/>
  <c r="L179" i="2" s="1"/>
  <c r="K180" i="2"/>
  <c r="K179" i="2" s="1"/>
  <c r="K173" i="2" s="1"/>
  <c r="J180" i="2"/>
  <c r="J179" i="2" s="1"/>
  <c r="I180" i="2"/>
  <c r="I179" i="2"/>
  <c r="L175" i="2"/>
  <c r="L174" i="2" s="1"/>
  <c r="K175" i="2"/>
  <c r="J175" i="2"/>
  <c r="J174" i="2" s="1"/>
  <c r="J173" i="2" s="1"/>
  <c r="I175" i="2"/>
  <c r="K174" i="2"/>
  <c r="I174" i="2"/>
  <c r="I173" i="2"/>
  <c r="L171" i="2"/>
  <c r="K171" i="2"/>
  <c r="J171" i="2"/>
  <c r="I171" i="2"/>
  <c r="L170" i="2"/>
  <c r="K170" i="2"/>
  <c r="K169" i="2" s="1"/>
  <c r="K168" i="2" s="1"/>
  <c r="J170" i="2"/>
  <c r="I170" i="2"/>
  <c r="L169" i="2"/>
  <c r="J169" i="2"/>
  <c r="I169" i="2"/>
  <c r="I168" i="2"/>
  <c r="L166" i="2"/>
  <c r="K166" i="2"/>
  <c r="K165" i="2" s="1"/>
  <c r="J166" i="2"/>
  <c r="I166" i="2"/>
  <c r="L165" i="2"/>
  <c r="J165" i="2"/>
  <c r="I165" i="2"/>
  <c r="L161" i="2"/>
  <c r="K161" i="2"/>
  <c r="K160" i="2" s="1"/>
  <c r="K159" i="2" s="1"/>
  <c r="K158" i="2" s="1"/>
  <c r="J161" i="2"/>
  <c r="J160" i="2" s="1"/>
  <c r="J159" i="2" s="1"/>
  <c r="J158" i="2" s="1"/>
  <c r="I161" i="2"/>
  <c r="L160" i="2"/>
  <c r="L159" i="2" s="1"/>
  <c r="L158" i="2" s="1"/>
  <c r="I160" i="2"/>
  <c r="I159" i="2"/>
  <c r="I158" i="2"/>
  <c r="L155" i="2"/>
  <c r="L154" i="2" s="1"/>
  <c r="L153" i="2" s="1"/>
  <c r="K155" i="2"/>
  <c r="K154" i="2" s="1"/>
  <c r="K153" i="2" s="1"/>
  <c r="J155" i="2"/>
  <c r="J154" i="2" s="1"/>
  <c r="J153" i="2" s="1"/>
  <c r="I155" i="2"/>
  <c r="I154" i="2"/>
  <c r="I153" i="2"/>
  <c r="L151" i="2"/>
  <c r="L150" i="2" s="1"/>
  <c r="L145" i="2" s="1"/>
  <c r="K151" i="2"/>
  <c r="J151" i="2"/>
  <c r="I151" i="2"/>
  <c r="K150" i="2"/>
  <c r="K145" i="2" s="1"/>
  <c r="J150" i="2"/>
  <c r="I150" i="2"/>
  <c r="L147" i="2"/>
  <c r="K147" i="2"/>
  <c r="J147" i="2"/>
  <c r="I147" i="2"/>
  <c r="L146" i="2"/>
  <c r="K146" i="2"/>
  <c r="J146" i="2"/>
  <c r="I146" i="2"/>
  <c r="J145" i="2"/>
  <c r="I145" i="2"/>
  <c r="L142" i="2"/>
  <c r="K142" i="2"/>
  <c r="J142" i="2"/>
  <c r="I142" i="2"/>
  <c r="I141" i="2" s="1"/>
  <c r="I140" i="2" s="1"/>
  <c r="I139" i="2" s="1"/>
  <c r="L141" i="2"/>
  <c r="K141" i="2"/>
  <c r="J141" i="2"/>
  <c r="J140" i="2" s="1"/>
  <c r="L140" i="2"/>
  <c r="K140" i="2"/>
  <c r="L137" i="2"/>
  <c r="K137" i="2"/>
  <c r="K136" i="2" s="1"/>
  <c r="K135" i="2" s="1"/>
  <c r="J137" i="2"/>
  <c r="I137" i="2"/>
  <c r="L136" i="2"/>
  <c r="J136" i="2"/>
  <c r="I136" i="2"/>
  <c r="L135" i="2"/>
  <c r="J135" i="2"/>
  <c r="I135" i="2"/>
  <c r="L133" i="2"/>
  <c r="K133" i="2"/>
  <c r="K132" i="2" s="1"/>
  <c r="K131" i="2" s="1"/>
  <c r="J133" i="2"/>
  <c r="I133" i="2"/>
  <c r="L132" i="2"/>
  <c r="J132" i="2"/>
  <c r="I132" i="2"/>
  <c r="L131" i="2"/>
  <c r="J131" i="2"/>
  <c r="I131" i="2"/>
  <c r="L129" i="2"/>
  <c r="K129" i="2"/>
  <c r="K128" i="2" s="1"/>
  <c r="K127" i="2" s="1"/>
  <c r="J129" i="2"/>
  <c r="I129" i="2"/>
  <c r="L128" i="2"/>
  <c r="J128" i="2"/>
  <c r="I128" i="2"/>
  <c r="L127" i="2"/>
  <c r="J127" i="2"/>
  <c r="I127" i="2"/>
  <c r="L125" i="2"/>
  <c r="K125" i="2"/>
  <c r="K124" i="2" s="1"/>
  <c r="K123" i="2" s="1"/>
  <c r="J125" i="2"/>
  <c r="I125" i="2"/>
  <c r="L124" i="2"/>
  <c r="J124" i="2"/>
  <c r="I124" i="2"/>
  <c r="L123" i="2"/>
  <c r="J123" i="2"/>
  <c r="I123" i="2"/>
  <c r="L121" i="2"/>
  <c r="K121" i="2"/>
  <c r="K120" i="2" s="1"/>
  <c r="K119" i="2" s="1"/>
  <c r="J121" i="2"/>
  <c r="I121" i="2"/>
  <c r="L120" i="2"/>
  <c r="J120" i="2"/>
  <c r="I120" i="2"/>
  <c r="L119" i="2"/>
  <c r="J119" i="2"/>
  <c r="I119" i="2"/>
  <c r="L116" i="2"/>
  <c r="K116" i="2"/>
  <c r="K115" i="2" s="1"/>
  <c r="K114" i="2" s="1"/>
  <c r="J116" i="2"/>
  <c r="I116" i="2"/>
  <c r="L115" i="2"/>
  <c r="J115" i="2"/>
  <c r="I115" i="2"/>
  <c r="L114" i="2"/>
  <c r="J114" i="2"/>
  <c r="I114" i="2"/>
  <c r="L113" i="2"/>
  <c r="J113" i="2"/>
  <c r="I113" i="2"/>
  <c r="L110" i="2"/>
  <c r="K110" i="2"/>
  <c r="K109" i="2" s="1"/>
  <c r="J110" i="2"/>
  <c r="I110" i="2"/>
  <c r="L109" i="2"/>
  <c r="J109" i="2"/>
  <c r="I109" i="2"/>
  <c r="L106" i="2"/>
  <c r="K106" i="2"/>
  <c r="J106" i="2"/>
  <c r="I106" i="2"/>
  <c r="L105" i="2"/>
  <c r="K105" i="2"/>
  <c r="J105" i="2"/>
  <c r="I105" i="2"/>
  <c r="L104" i="2"/>
  <c r="J104" i="2"/>
  <c r="I104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J93" i="2"/>
  <c r="I93" i="2"/>
  <c r="L89" i="2"/>
  <c r="K89" i="2"/>
  <c r="K88" i="2" s="1"/>
  <c r="K87" i="2" s="1"/>
  <c r="K86" i="2" s="1"/>
  <c r="J89" i="2"/>
  <c r="I89" i="2"/>
  <c r="L88" i="2"/>
  <c r="J88" i="2"/>
  <c r="I88" i="2"/>
  <c r="L87" i="2"/>
  <c r="J87" i="2"/>
  <c r="I87" i="2"/>
  <c r="L86" i="2"/>
  <c r="J86" i="2"/>
  <c r="I86" i="2"/>
  <c r="L84" i="2"/>
  <c r="K84" i="2"/>
  <c r="K83" i="2" s="1"/>
  <c r="K82" i="2" s="1"/>
  <c r="J84" i="2"/>
  <c r="I84" i="2"/>
  <c r="L83" i="2"/>
  <c r="J83" i="2"/>
  <c r="I83" i="2"/>
  <c r="I82" i="2" s="1"/>
  <c r="L82" i="2"/>
  <c r="J82" i="2"/>
  <c r="L78" i="2"/>
  <c r="K78" i="2"/>
  <c r="J78" i="2"/>
  <c r="I78" i="2"/>
  <c r="L77" i="2"/>
  <c r="K77" i="2"/>
  <c r="J77" i="2"/>
  <c r="I77" i="2"/>
  <c r="L73" i="2"/>
  <c r="K73" i="2"/>
  <c r="J73" i="2"/>
  <c r="J72" i="2" s="1"/>
  <c r="I73" i="2"/>
  <c r="L72" i="2"/>
  <c r="K72" i="2"/>
  <c r="I72" i="2"/>
  <c r="L68" i="2"/>
  <c r="K68" i="2"/>
  <c r="K67" i="2" s="1"/>
  <c r="K66" i="2" s="1"/>
  <c r="J68" i="2"/>
  <c r="J67" i="2" s="1"/>
  <c r="I68" i="2"/>
  <c r="L67" i="2"/>
  <c r="I67" i="2"/>
  <c r="I66" i="2" s="1"/>
  <c r="L66" i="2"/>
  <c r="L65" i="2"/>
  <c r="L49" i="2"/>
  <c r="L48" i="2" s="1"/>
  <c r="L47" i="2" s="1"/>
  <c r="L46" i="2" s="1"/>
  <c r="K49" i="2"/>
  <c r="K48" i="2" s="1"/>
  <c r="K47" i="2" s="1"/>
  <c r="K46" i="2" s="1"/>
  <c r="J49" i="2"/>
  <c r="I49" i="2"/>
  <c r="I48" i="2" s="1"/>
  <c r="I47" i="2" s="1"/>
  <c r="I46" i="2" s="1"/>
  <c r="J48" i="2"/>
  <c r="J47" i="2" s="1"/>
  <c r="J46" i="2" s="1"/>
  <c r="L44" i="2"/>
  <c r="K44" i="2"/>
  <c r="J44" i="2"/>
  <c r="I44" i="2"/>
  <c r="L43" i="2"/>
  <c r="K43" i="2"/>
  <c r="K42" i="2" s="1"/>
  <c r="J43" i="2"/>
  <c r="I43" i="2"/>
  <c r="L42" i="2"/>
  <c r="J42" i="2"/>
  <c r="I42" i="2"/>
  <c r="L40" i="2"/>
  <c r="K40" i="2"/>
  <c r="K37" i="2" s="1"/>
  <c r="K36" i="2" s="1"/>
  <c r="K35" i="2" s="1"/>
  <c r="J40" i="2"/>
  <c r="I40" i="2"/>
  <c r="L38" i="2"/>
  <c r="K38" i="2"/>
  <c r="J38" i="2"/>
  <c r="I38" i="2"/>
  <c r="J37" i="2"/>
  <c r="J36" i="2" s="1"/>
  <c r="J35" i="2" s="1"/>
  <c r="I37" i="2"/>
  <c r="I36" i="2" s="1"/>
  <c r="I35" i="2" s="1"/>
  <c r="L184" i="2" l="1"/>
  <c r="L239" i="2"/>
  <c r="L238" i="2" s="1"/>
  <c r="J186" i="2"/>
  <c r="J216" i="2"/>
  <c r="J168" i="2"/>
  <c r="L173" i="2"/>
  <c r="L168" i="2" s="1"/>
  <c r="K186" i="2"/>
  <c r="K185" i="2" s="1"/>
  <c r="K184" i="2" s="1"/>
  <c r="K139" i="2"/>
  <c r="J139" i="2"/>
  <c r="J34" i="2" s="1"/>
  <c r="L139" i="2"/>
  <c r="J66" i="2"/>
  <c r="J65" i="2" s="1"/>
  <c r="K104" i="2"/>
  <c r="K93" i="2" s="1"/>
  <c r="K113" i="2"/>
  <c r="I65" i="2"/>
  <c r="I34" i="2" s="1"/>
  <c r="I368" i="2" s="1"/>
  <c r="L37" i="2"/>
  <c r="L36" i="2" s="1"/>
  <c r="L35" i="2" s="1"/>
  <c r="L34" i="2" s="1"/>
  <c r="L368" i="2" s="1"/>
  <c r="K65" i="2"/>
  <c r="K34" i="2" s="1"/>
  <c r="K368" i="2" s="1"/>
  <c r="J185" i="2" l="1"/>
  <c r="J184" i="2" s="1"/>
  <c r="J368" i="2" s="1"/>
  <c r="L365" i="1" l="1"/>
  <c r="K365" i="1"/>
  <c r="J365" i="1"/>
  <c r="J364" i="1" s="1"/>
  <c r="I365" i="1"/>
  <c r="L364" i="1"/>
  <c r="K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L336" i="1"/>
  <c r="K336" i="1"/>
  <c r="I336" i="1"/>
  <c r="L333" i="1"/>
  <c r="K333" i="1"/>
  <c r="J333" i="1"/>
  <c r="J332" i="1" s="1"/>
  <c r="I333" i="1"/>
  <c r="L332" i="1"/>
  <c r="K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J326" i="1" s="1"/>
  <c r="I327" i="1"/>
  <c r="L326" i="1"/>
  <c r="K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J318" i="1" s="1"/>
  <c r="I319" i="1"/>
  <c r="L318" i="1"/>
  <c r="K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I306" i="1"/>
  <c r="L305" i="1"/>
  <c r="K305" i="1"/>
  <c r="I305" i="1"/>
  <c r="L304" i="1"/>
  <c r="K304" i="1"/>
  <c r="I304" i="1"/>
  <c r="L303" i="1"/>
  <c r="K303" i="1"/>
  <c r="I303" i="1"/>
  <c r="L300" i="1"/>
  <c r="K300" i="1"/>
  <c r="J300" i="1"/>
  <c r="J299" i="1" s="1"/>
  <c r="I300" i="1"/>
  <c r="L299" i="1"/>
  <c r="K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J293" i="1" s="1"/>
  <c r="I294" i="1"/>
  <c r="L293" i="1"/>
  <c r="K293" i="1"/>
  <c r="I293" i="1"/>
  <c r="L290" i="1"/>
  <c r="K290" i="1"/>
  <c r="J290" i="1"/>
  <c r="J289" i="1" s="1"/>
  <c r="I290" i="1"/>
  <c r="L289" i="1"/>
  <c r="K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I278" i="1"/>
  <c r="L275" i="1"/>
  <c r="K275" i="1"/>
  <c r="J275" i="1"/>
  <c r="I275" i="1"/>
  <c r="L273" i="1"/>
  <c r="K273" i="1"/>
  <c r="K272" i="1" s="1"/>
  <c r="K271" i="1" s="1"/>
  <c r="J273" i="1"/>
  <c r="J272" i="1" s="1"/>
  <c r="J271" i="1" s="1"/>
  <c r="I273" i="1"/>
  <c r="L272" i="1"/>
  <c r="L271" i="1" s="1"/>
  <c r="I272" i="1"/>
  <c r="I271" i="1" s="1"/>
  <c r="L268" i="1"/>
  <c r="L267" i="1" s="1"/>
  <c r="K268" i="1"/>
  <c r="K267" i="1" s="1"/>
  <c r="J268" i="1"/>
  <c r="J267" i="1" s="1"/>
  <c r="I268" i="1"/>
  <c r="I267" i="1" s="1"/>
  <c r="L265" i="1"/>
  <c r="K265" i="1"/>
  <c r="K264" i="1" s="1"/>
  <c r="J265" i="1"/>
  <c r="I265" i="1"/>
  <c r="I264" i="1" s="1"/>
  <c r="L264" i="1"/>
  <c r="J264" i="1"/>
  <c r="L262" i="1"/>
  <c r="K262" i="1"/>
  <c r="J262" i="1"/>
  <c r="I262" i="1"/>
  <c r="L261" i="1"/>
  <c r="K261" i="1"/>
  <c r="J261" i="1"/>
  <c r="I261" i="1"/>
  <c r="L258" i="1"/>
  <c r="K258" i="1"/>
  <c r="K257" i="1" s="1"/>
  <c r="J258" i="1"/>
  <c r="J257" i="1" s="1"/>
  <c r="I258" i="1"/>
  <c r="L257" i="1"/>
  <c r="I257" i="1"/>
  <c r="L254" i="1"/>
  <c r="K254" i="1"/>
  <c r="K253" i="1" s="1"/>
  <c r="J254" i="1"/>
  <c r="J253" i="1" s="1"/>
  <c r="I254" i="1"/>
  <c r="I253" i="1" s="1"/>
  <c r="L253" i="1"/>
  <c r="L250" i="1"/>
  <c r="L249" i="1" s="1"/>
  <c r="K250" i="1"/>
  <c r="K249" i="1" s="1"/>
  <c r="J250" i="1"/>
  <c r="J249" i="1" s="1"/>
  <c r="I250" i="1"/>
  <c r="I249" i="1" s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I239" i="1" s="1"/>
  <c r="I238" i="1" s="1"/>
  <c r="L234" i="1"/>
  <c r="K234" i="1"/>
  <c r="J234" i="1"/>
  <c r="I234" i="1"/>
  <c r="I233" i="1" s="1"/>
  <c r="I232" i="1" s="1"/>
  <c r="L233" i="1"/>
  <c r="K233" i="1"/>
  <c r="J233" i="1"/>
  <c r="L232" i="1"/>
  <c r="K232" i="1"/>
  <c r="J232" i="1"/>
  <c r="L230" i="1"/>
  <c r="K230" i="1"/>
  <c r="J230" i="1"/>
  <c r="I230" i="1"/>
  <c r="I229" i="1" s="1"/>
  <c r="I228" i="1" s="1"/>
  <c r="L229" i="1"/>
  <c r="K229" i="1"/>
  <c r="J229" i="1"/>
  <c r="L228" i="1"/>
  <c r="K228" i="1"/>
  <c r="J228" i="1"/>
  <c r="P221" i="1"/>
  <c r="O221" i="1"/>
  <c r="N221" i="1"/>
  <c r="M221" i="1"/>
  <c r="L221" i="1"/>
  <c r="K221" i="1"/>
  <c r="K220" i="1" s="1"/>
  <c r="J221" i="1"/>
  <c r="J220" i="1" s="1"/>
  <c r="I221" i="1"/>
  <c r="I220" i="1" s="1"/>
  <c r="L220" i="1"/>
  <c r="L218" i="1"/>
  <c r="K218" i="1"/>
  <c r="K217" i="1" s="1"/>
  <c r="J218" i="1"/>
  <c r="J217" i="1" s="1"/>
  <c r="J216" i="1" s="1"/>
  <c r="I218" i="1"/>
  <c r="I217" i="1" s="1"/>
  <c r="L217" i="1"/>
  <c r="L216" i="1" s="1"/>
  <c r="L211" i="1"/>
  <c r="K211" i="1"/>
  <c r="J211" i="1"/>
  <c r="J210" i="1" s="1"/>
  <c r="J209" i="1" s="1"/>
  <c r="I211" i="1"/>
  <c r="L210" i="1"/>
  <c r="K210" i="1"/>
  <c r="I210" i="1"/>
  <c r="L209" i="1"/>
  <c r="K209" i="1"/>
  <c r="I209" i="1"/>
  <c r="L207" i="1"/>
  <c r="K207" i="1"/>
  <c r="J207" i="1"/>
  <c r="J206" i="1" s="1"/>
  <c r="I207" i="1"/>
  <c r="L206" i="1"/>
  <c r="K206" i="1"/>
  <c r="I206" i="1"/>
  <c r="L202" i="1"/>
  <c r="K202" i="1"/>
  <c r="K201" i="1" s="1"/>
  <c r="J202" i="1"/>
  <c r="J201" i="1" s="1"/>
  <c r="I202" i="1"/>
  <c r="L201" i="1"/>
  <c r="I201" i="1"/>
  <c r="L196" i="1"/>
  <c r="K196" i="1"/>
  <c r="J196" i="1"/>
  <c r="I196" i="1"/>
  <c r="L195" i="1"/>
  <c r="K195" i="1"/>
  <c r="J195" i="1"/>
  <c r="I195" i="1"/>
  <c r="L191" i="1"/>
  <c r="K191" i="1"/>
  <c r="K190" i="1" s="1"/>
  <c r="J191" i="1"/>
  <c r="J190" i="1" s="1"/>
  <c r="I191" i="1"/>
  <c r="I190" i="1" s="1"/>
  <c r="L190" i="1"/>
  <c r="L188" i="1"/>
  <c r="K188" i="1"/>
  <c r="K187" i="1" s="1"/>
  <c r="J188" i="1"/>
  <c r="J187" i="1" s="1"/>
  <c r="I188" i="1"/>
  <c r="I187" i="1" s="1"/>
  <c r="I186" i="1" s="1"/>
  <c r="L187" i="1"/>
  <c r="L186" i="1" s="1"/>
  <c r="L185" i="1" s="1"/>
  <c r="L180" i="1"/>
  <c r="K180" i="1"/>
  <c r="K179" i="1" s="1"/>
  <c r="J180" i="1"/>
  <c r="J179" i="1" s="1"/>
  <c r="I180" i="1"/>
  <c r="L179" i="1"/>
  <c r="I179" i="1"/>
  <c r="L175" i="1"/>
  <c r="K175" i="1"/>
  <c r="K174" i="1" s="1"/>
  <c r="J175" i="1"/>
  <c r="J174" i="1" s="1"/>
  <c r="I175" i="1"/>
  <c r="I174" i="1" s="1"/>
  <c r="I173" i="1" s="1"/>
  <c r="L174" i="1"/>
  <c r="L171" i="1"/>
  <c r="L170" i="1" s="1"/>
  <c r="L169" i="1" s="1"/>
  <c r="K171" i="1"/>
  <c r="K170" i="1" s="1"/>
  <c r="K169" i="1" s="1"/>
  <c r="J171" i="1"/>
  <c r="I171" i="1"/>
  <c r="I170" i="1" s="1"/>
  <c r="I169" i="1" s="1"/>
  <c r="I168" i="1" s="1"/>
  <c r="J170" i="1"/>
  <c r="J169" i="1" s="1"/>
  <c r="L166" i="1"/>
  <c r="L165" i="1" s="1"/>
  <c r="L159" i="1" s="1"/>
  <c r="L158" i="1" s="1"/>
  <c r="K166" i="1"/>
  <c r="K165" i="1" s="1"/>
  <c r="J166" i="1"/>
  <c r="J165" i="1" s="1"/>
  <c r="I166" i="1"/>
  <c r="I165" i="1"/>
  <c r="L161" i="1"/>
  <c r="K161" i="1"/>
  <c r="K160" i="1" s="1"/>
  <c r="K159" i="1" s="1"/>
  <c r="K158" i="1" s="1"/>
  <c r="J161" i="1"/>
  <c r="J160" i="1" s="1"/>
  <c r="J159" i="1" s="1"/>
  <c r="J158" i="1" s="1"/>
  <c r="I161" i="1"/>
  <c r="I160" i="1" s="1"/>
  <c r="I159" i="1" s="1"/>
  <c r="I158" i="1" s="1"/>
  <c r="L160" i="1"/>
  <c r="L155" i="1"/>
  <c r="L154" i="1" s="1"/>
  <c r="L153" i="1" s="1"/>
  <c r="K155" i="1"/>
  <c r="K154" i="1" s="1"/>
  <c r="K153" i="1" s="1"/>
  <c r="J155" i="1"/>
  <c r="I155" i="1"/>
  <c r="I154" i="1" s="1"/>
  <c r="I153" i="1" s="1"/>
  <c r="J154" i="1"/>
  <c r="J153" i="1" s="1"/>
  <c r="L151" i="1"/>
  <c r="L150" i="1" s="1"/>
  <c r="K151" i="1"/>
  <c r="J151" i="1"/>
  <c r="J150" i="1" s="1"/>
  <c r="I151" i="1"/>
  <c r="I150" i="1" s="1"/>
  <c r="K150" i="1"/>
  <c r="L147" i="1"/>
  <c r="L146" i="1" s="1"/>
  <c r="K147" i="1"/>
  <c r="K146" i="1" s="1"/>
  <c r="K145" i="1" s="1"/>
  <c r="J147" i="1"/>
  <c r="J146" i="1" s="1"/>
  <c r="I147" i="1"/>
  <c r="I146" i="1"/>
  <c r="L142" i="1"/>
  <c r="L141" i="1" s="1"/>
  <c r="L140" i="1" s="1"/>
  <c r="K142" i="1"/>
  <c r="K141" i="1" s="1"/>
  <c r="K140" i="1" s="1"/>
  <c r="J142" i="1"/>
  <c r="I142" i="1"/>
  <c r="I141" i="1" s="1"/>
  <c r="I140" i="1" s="1"/>
  <c r="J141" i="1"/>
  <c r="J140" i="1" s="1"/>
  <c r="L137" i="1"/>
  <c r="L136" i="1" s="1"/>
  <c r="L135" i="1" s="1"/>
  <c r="K137" i="1"/>
  <c r="K136" i="1" s="1"/>
  <c r="K135" i="1" s="1"/>
  <c r="J137" i="1"/>
  <c r="I137" i="1"/>
  <c r="I136" i="1" s="1"/>
  <c r="I135" i="1" s="1"/>
  <c r="J136" i="1"/>
  <c r="J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I125" i="1"/>
  <c r="I124" i="1" s="1"/>
  <c r="I123" i="1" s="1"/>
  <c r="J124" i="1"/>
  <c r="J123" i="1" s="1"/>
  <c r="L121" i="1"/>
  <c r="L120" i="1" s="1"/>
  <c r="L119" i="1" s="1"/>
  <c r="K121" i="1"/>
  <c r="K120" i="1" s="1"/>
  <c r="K119" i="1" s="1"/>
  <c r="J121" i="1"/>
  <c r="I121" i="1"/>
  <c r="I120" i="1" s="1"/>
  <c r="I119" i="1" s="1"/>
  <c r="J120" i="1"/>
  <c r="J119" i="1" s="1"/>
  <c r="L116" i="1"/>
  <c r="L115" i="1" s="1"/>
  <c r="L114" i="1" s="1"/>
  <c r="K116" i="1"/>
  <c r="K115" i="1" s="1"/>
  <c r="K114" i="1" s="1"/>
  <c r="J116" i="1"/>
  <c r="J115" i="1" s="1"/>
  <c r="J114" i="1" s="1"/>
  <c r="I116" i="1"/>
  <c r="I115" i="1" s="1"/>
  <c r="I114" i="1" s="1"/>
  <c r="L110" i="1"/>
  <c r="L109" i="1" s="1"/>
  <c r="L104" i="1" s="1"/>
  <c r="K110" i="1"/>
  <c r="K109" i="1" s="1"/>
  <c r="J110" i="1"/>
  <c r="J109" i="1" s="1"/>
  <c r="I110" i="1"/>
  <c r="I109" i="1"/>
  <c r="L106" i="1"/>
  <c r="K106" i="1"/>
  <c r="K105" i="1" s="1"/>
  <c r="J106" i="1"/>
  <c r="J105" i="1" s="1"/>
  <c r="J104" i="1" s="1"/>
  <c r="I106" i="1"/>
  <c r="I105" i="1" s="1"/>
  <c r="I104" i="1" s="1"/>
  <c r="L105" i="1"/>
  <c r="L101" i="1"/>
  <c r="L100" i="1" s="1"/>
  <c r="L99" i="1" s="1"/>
  <c r="K101" i="1"/>
  <c r="K100" i="1" s="1"/>
  <c r="K99" i="1" s="1"/>
  <c r="J101" i="1"/>
  <c r="J100" i="1" s="1"/>
  <c r="J99" i="1" s="1"/>
  <c r="I101" i="1"/>
  <c r="I100" i="1"/>
  <c r="I99" i="1" s="1"/>
  <c r="L96" i="1"/>
  <c r="L95" i="1" s="1"/>
  <c r="L94" i="1" s="1"/>
  <c r="K96" i="1"/>
  <c r="K95" i="1" s="1"/>
  <c r="K94" i="1" s="1"/>
  <c r="J96" i="1"/>
  <c r="J95" i="1" s="1"/>
  <c r="J94" i="1" s="1"/>
  <c r="I96" i="1"/>
  <c r="I95" i="1" s="1"/>
  <c r="I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 s="1"/>
  <c r="I82" i="1" s="1"/>
  <c r="L78" i="1"/>
  <c r="L77" i="1" s="1"/>
  <c r="K78" i="1"/>
  <c r="K77" i="1" s="1"/>
  <c r="J78" i="1"/>
  <c r="J77" i="1" s="1"/>
  <c r="I78" i="1"/>
  <c r="I77" i="1" s="1"/>
  <c r="L73" i="1"/>
  <c r="L72" i="1" s="1"/>
  <c r="K73" i="1"/>
  <c r="K72" i="1" s="1"/>
  <c r="J73" i="1"/>
  <c r="I73" i="1"/>
  <c r="I72" i="1" s="1"/>
  <c r="J72" i="1"/>
  <c r="L68" i="1"/>
  <c r="L67" i="1" s="1"/>
  <c r="K68" i="1"/>
  <c r="K67" i="1" s="1"/>
  <c r="J68" i="1"/>
  <c r="I68" i="1"/>
  <c r="I67" i="1" s="1"/>
  <c r="J67" i="1"/>
  <c r="P65" i="1"/>
  <c r="O65" i="1"/>
  <c r="N65" i="1"/>
  <c r="M65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/>
  <c r="I47" i="1" s="1"/>
  <c r="I46" i="1" s="1"/>
  <c r="L44" i="1"/>
  <c r="L43" i="1" s="1"/>
  <c r="L42" i="1" s="1"/>
  <c r="K44" i="1"/>
  <c r="K43" i="1" s="1"/>
  <c r="K42" i="1" s="1"/>
  <c r="J44" i="1"/>
  <c r="I44" i="1"/>
  <c r="I43" i="1" s="1"/>
  <c r="I42" i="1" s="1"/>
  <c r="J43" i="1"/>
  <c r="J42" i="1" s="1"/>
  <c r="L40" i="1"/>
  <c r="K40" i="1"/>
  <c r="J40" i="1"/>
  <c r="I40" i="1"/>
  <c r="L38" i="1"/>
  <c r="K38" i="1"/>
  <c r="J38" i="1"/>
  <c r="I38" i="1"/>
  <c r="L37" i="1"/>
  <c r="L36" i="1" s="1"/>
  <c r="I185" i="1" l="1"/>
  <c r="I184" i="1" s="1"/>
  <c r="K93" i="1"/>
  <c r="J186" i="1"/>
  <c r="J185" i="1" s="1"/>
  <c r="I216" i="1"/>
  <c r="L239" i="1"/>
  <c r="L238" i="1" s="1"/>
  <c r="L184" i="1" s="1"/>
  <c r="J239" i="1"/>
  <c r="J238" i="1" s="1"/>
  <c r="J304" i="1"/>
  <c r="J336" i="1"/>
  <c r="J145" i="1"/>
  <c r="K37" i="1"/>
  <c r="K36" i="1" s="1"/>
  <c r="K35" i="1" s="1"/>
  <c r="K104" i="1"/>
  <c r="L35" i="1"/>
  <c r="I93" i="1"/>
  <c r="L173" i="1"/>
  <c r="J173" i="1"/>
  <c r="I37" i="1"/>
  <c r="I36" i="1" s="1"/>
  <c r="I35" i="1" s="1"/>
  <c r="J37" i="1"/>
  <c r="J36" i="1" s="1"/>
  <c r="J35" i="1" s="1"/>
  <c r="K168" i="1"/>
  <c r="K186" i="1"/>
  <c r="K216" i="1"/>
  <c r="J168" i="1"/>
  <c r="L168" i="1"/>
  <c r="K239" i="1"/>
  <c r="K238" i="1" s="1"/>
  <c r="K173" i="1"/>
  <c r="I145" i="1"/>
  <c r="I139" i="1" s="1"/>
  <c r="J139" i="1"/>
  <c r="K139" i="1"/>
  <c r="I66" i="1"/>
  <c r="I65" i="1" s="1"/>
  <c r="J93" i="1"/>
  <c r="J66" i="1"/>
  <c r="J65" i="1" s="1"/>
  <c r="I113" i="1"/>
  <c r="J113" i="1"/>
  <c r="L93" i="1"/>
  <c r="K113" i="1"/>
  <c r="L113" i="1"/>
  <c r="L145" i="1"/>
  <c r="L139" i="1" s="1"/>
  <c r="K66" i="1"/>
  <c r="K65" i="1" s="1"/>
  <c r="L66" i="1"/>
  <c r="L65" i="1" s="1"/>
  <c r="K185" i="1" l="1"/>
  <c r="K184" i="1" s="1"/>
  <c r="J303" i="1"/>
  <c r="J184" i="1"/>
  <c r="I34" i="1"/>
  <c r="I368" i="1" s="1"/>
  <c r="K34" i="1"/>
  <c r="J34" i="1"/>
  <c r="J368" i="1" s="1"/>
  <c r="L34" i="1"/>
  <c r="L368" i="1" s="1"/>
  <c r="K368" i="1" l="1"/>
</calcChain>
</file>

<file path=xl/sharedStrings.xml><?xml version="1.0" encoding="utf-8"?>
<sst xmlns="http://schemas.openxmlformats.org/spreadsheetml/2006/main" count="3660" uniqueCount="336">
  <si>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</si>
  <si>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</si>
  <si>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</si>
  <si>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</si>
  <si>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</si>
  <si>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</si>
  <si>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 xml:space="preserve">                                                                (įstaigos pavadinimas, kodas Juridinių asmenų registre, adresas)</t>
  </si>
  <si>
    <t xml:space="preserve">      (įstaigos pavadinimas, kodas Juridinių asmenų registre, adresas)</t>
  </si>
  <si>
    <t>BIUDŽETO IŠLAIDŲ SĄMATOS VYKDYMO</t>
  </si>
  <si>
    <t>2023 m. birželio 30 d.</t>
  </si>
  <si>
    <t/>
  </si>
  <si>
    <t>ketvirtinė</t>
  </si>
  <si>
    <t>(metinė, ketvirtinė)</t>
  </si>
  <si>
    <t xml:space="preserve">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</si>
  <si>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</si>
  <si>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</si>
  <si>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</si>
  <si>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</si>
  <si>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</si>
  <si>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190192277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</si>
  <si>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</si>
  <si>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</si>
  <si>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</si>
  <si>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</si>
  <si>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</si>
  <si>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</si>
  <si>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</si>
  <si>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</si>
  <si>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</si>
  <si>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</si>
  <si>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</si>
  <si>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</si>
  <si>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</si>
  <si>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</si>
  <si>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</si>
  <si>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</si>
  <si>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</si>
  <si>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</si>
  <si>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</si>
  <si>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</si>
  <si>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</si>
  <si>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</si>
  <si>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</si>
  <si>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</si>
  <si>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</si>
  <si>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</si>
  <si>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</si>
  <si>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</si>
  <si>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</si>
  <si>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</si>
  <si>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</si>
  <si>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</si>
  <si>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</si>
  <si>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</si>
  <si>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</si>
  <si>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</si>
  <si>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</si>
  <si>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</si>
  <si>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</si>
  <si>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</si>
  <si>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</si>
  <si>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</si>
  <si>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</si>
  <si>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</si>
  <si>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</si>
  <si>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</si>
  <si>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</si>
  <si>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</si>
  <si>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</si>
  <si>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</si>
  <si>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</si>
  <si>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</si>
  <si>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</si>
  <si>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</si>
  <si>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</si>
  <si>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</si>
  <si>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</si>
  <si>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</si>
  <si>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</si>
  <si>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</si>
  <si>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</si>
  <si>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</si>
  <si>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</si>
  <si>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</si>
  <si>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</si>
  <si>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</si>
  <si>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</si>
  <si>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</si>
  <si>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</si>
  <si>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</si>
  <si>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</si>
  <si>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</si>
  <si>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</si>
  <si>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</si>
  <si>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</si>
  <si>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</si>
  <si>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</si>
  <si>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</si>
  <si>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</si>
  <si>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</si>
  <si>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</si>
  <si>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</si>
  <si>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</si>
  <si>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</si>
  <si>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</si>
  <si>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</si>
  <si>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</si>
  <si>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</si>
  <si>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</si>
  <si>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</si>
  <si>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</si>
  <si>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</si>
  <si>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</si>
  <si>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</si>
  <si>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</si>
  <si>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</si>
  <si>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</si>
  <si>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</si>
  <si>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</si>
  <si>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</si>
  <si>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</si>
  <si>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</si>
  <si>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</si>
  <si>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</si>
  <si>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</si>
  <si>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</si>
  <si>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</si>
  <si>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</si>
  <si>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</si>
  <si>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</si>
  <si>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</si>
  <si>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</si>
  <si>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</si>
  <si>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</si>
  <si>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</si>
  <si>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</si>
  <si>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</si>
  <si>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</si>
  <si>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</si>
  <si>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</si>
  <si>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</si>
  <si>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</si>
  <si>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</si>
  <si>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</si>
  <si>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</si>
  <si>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</si>
  <si>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</si>
  <si>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</si>
  <si>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</si>
  <si>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</si>
  <si>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</si>
  <si>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</si>
  <si>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</si>
  <si>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</si>
  <si>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</si>
  <si>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</si>
  <si>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</si>
  <si>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</si>
  <si>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</si>
  <si>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</si>
  <si>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</si>
  <si>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</si>
  <si>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</si>
  <si>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</si>
  <si>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</si>
  <si>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</si>
  <si>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</si>
  <si>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</si>
  <si>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</si>
  <si>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</si>
  <si>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</si>
  <si>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</si>
  <si>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</si>
  <si>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</si>
  <si>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</si>
  <si>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</si>
  <si>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</si>
  <si>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</si>
  <si>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</si>
  <si>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</si>
  <si>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</si>
  <si>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</si>
  <si>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</si>
  <si>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</si>
  <si>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</si>
  <si>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</si>
  <si>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</si>
  <si>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</si>
  <si>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</si>
  <si>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</si>
  <si>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</si>
  <si>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</si>
  <si>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</si>
  <si>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</si>
  <si>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</si>
  <si>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</si>
  <si>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</si>
  <si>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</si>
  <si>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</si>
  <si>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</si>
  <si>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</si>
  <si>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</si>
  <si>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</si>
  <si>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</si>
  <si>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</si>
  <si>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</si>
  <si>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</si>
  <si>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</si>
  <si>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</si>
  <si>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</si>
  <si>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</si>
  <si>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</si>
  <si>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</si>
  <si>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</si>
  <si>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</si>
  <si>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</si>
  <si>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</si>
  <si>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</si>
  <si>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</si>
  <si>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</si>
  <si>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</si>
  <si>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</si>
  <si>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</si>
  <si>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</si>
  <si>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</si>
  <si>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 buhalterė</t>
  </si>
  <si>
    <t>Raminta Koružienė</t>
  </si>
  <si>
    <t xml:space="preserve">  (vyriausiasis buhalteris (buhalteris) / centralizuotos apskaitos įstaigos vadovo arba jo įgalioto asmens pareigų pavadinimas)</t>
  </si>
  <si>
    <t>PRIENŲ R. STAKLIŠKIŲ GIMNAZIJA</t>
  </si>
  <si>
    <t>190192277, Prienų g. 8, Stakliškių k., Prienų r.</t>
  </si>
  <si>
    <t>ATASKAITA Nr. 31</t>
  </si>
  <si>
    <t>4LRVB SV5</t>
  </si>
  <si>
    <t>4LRVB SV1</t>
  </si>
  <si>
    <t>5SB</t>
  </si>
  <si>
    <t>5SB(SP)</t>
  </si>
  <si>
    <t>Socialinė pedagogė, pavaduojanti direktorių</t>
  </si>
  <si>
    <t>Daiva Švedienė</t>
  </si>
  <si>
    <t>2023 m. liepos 10  d.</t>
  </si>
  <si>
    <t>ATASKAITA Nr. 32</t>
  </si>
  <si>
    <t>Ugdymo kokybės ir mokymosi aplinkos užtikrinimo programa</t>
  </si>
  <si>
    <t>01</t>
  </si>
  <si>
    <t>09</t>
  </si>
  <si>
    <t>02</t>
  </si>
  <si>
    <t>01010110 gimnazijų veiklos organizavimas</t>
  </si>
  <si>
    <t>ATASKAITA Nr. 33</t>
  </si>
  <si>
    <t>4LRVB SV 5</t>
  </si>
  <si>
    <t>01010110 gimnazijos veiklos organizavimas</t>
  </si>
  <si>
    <t>ATASKAITA Nr. 34</t>
  </si>
  <si>
    <t>06</t>
  </si>
  <si>
    <t>ATASKAITA Nr. 35</t>
  </si>
  <si>
    <t>08</t>
  </si>
  <si>
    <t>01010129 vaikų socializacija (vasaros poilsis)</t>
  </si>
  <si>
    <t>ATASKAITA Nr. 36</t>
  </si>
  <si>
    <t>Socialinės paramos ir sveikatos apsaugos paslaugų kokybės gerinimo programa</t>
  </si>
  <si>
    <t>4LRVB SV 1</t>
  </si>
  <si>
    <t>10</t>
  </si>
  <si>
    <t>04</t>
  </si>
  <si>
    <t>40</t>
  </si>
  <si>
    <t>02010109 mokinių aprūpinimo mokinio rekmenimis skyrimas ir maitinimas (nuo 2023 m)</t>
  </si>
  <si>
    <t>ATASKAITA Nr. 37</t>
  </si>
  <si>
    <t>Tėvų įnašai</t>
  </si>
  <si>
    <t>Daiva švedienė</t>
  </si>
  <si>
    <t>ATASKAITA Nr. 38</t>
  </si>
  <si>
    <t>Atsitiktinės</t>
  </si>
  <si>
    <t>ATASKAITA Nr. 39</t>
  </si>
  <si>
    <t>Turto nuoma</t>
  </si>
  <si>
    <t>2022 m. rugpjūčio 30 d. įsakymo Nr. 1K-301 redakcija)</t>
  </si>
  <si>
    <t>Prinų r. Stakliškių gimnazija, 190192277, Prienų g. 8, Stakliškių k., Prienų r.</t>
  </si>
  <si>
    <t xml:space="preserve">     (įstaigos pavadinimas, kodas Juridinių asmenų registre, adresas)</t>
  </si>
  <si>
    <t>BIUDŽETINIŲ ĮSTAIGŲ PAJAMŲ 2023 M. BALANDŽIO 30 D.</t>
  </si>
  <si>
    <t>ATASKAITA</t>
  </si>
  <si>
    <t>Nr.</t>
  </si>
  <si>
    <t>(data)</t>
  </si>
  <si>
    <t xml:space="preserve">    Kodas</t>
  </si>
  <si>
    <t>Ministerijos / savivaldybės</t>
  </si>
  <si>
    <t>(eurai, ct)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</si>
  <si>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</si>
  <si>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</si>
  <si>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</si>
  <si>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</si>
  <si>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</si>
  <si>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</si>
  <si>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(2+4–5)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</si>
  <si>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</si>
  <si>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</si>
  <si>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Biudžetinių įstaigų  pajamos, kaip jos apibrėžtos Lietuvos Respublikos biudžeto sandaros įstatymo 2 straipsnio 7 dalyje, iš viso, iš jų :</t>
  </si>
  <si>
    <t>Finansavimo šaltinis 1.4.2.1.1.1</t>
  </si>
  <si>
    <t>Finansavimo šaltinis 1.4.2.1.2.1</t>
  </si>
  <si>
    <t>Finansavimo šaltinis 1.4.2.1.4.1</t>
  </si>
  <si>
    <t>0</t>
  </si>
  <si>
    <t xml:space="preserve">   (įstaigos vadovo ar jo įgalioto asmens pareigų  pavadinimas)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</si>
  <si>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</si>
  <si>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__________________________________________</t>
  </si>
  <si>
    <t xml:space="preserve">Valdžios sektoriaus subjektų apskaitos duomenų </t>
  </si>
  <si>
    <t xml:space="preserve">teikimo Finansų ministerijai ir skelbimo taisyklių  </t>
  </si>
  <si>
    <t>9 priedas</t>
  </si>
  <si>
    <t>(įstaigos pavadinimas, kodas Juridinių asmenų registre, adresas)</t>
  </si>
  <si>
    <t>MOKĖTINŲ SUMŲ</t>
  </si>
  <si>
    <t>Ketvirtinė</t>
  </si>
  <si>
    <t>ATASKAITA Nr. 41</t>
  </si>
  <si>
    <t>2023 m. liepos 14 d.</t>
  </si>
  <si>
    <t>Ministerijos / Savivaldybės</t>
  </si>
  <si>
    <t>(tūkst. eurų)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</si>
  <si>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</si>
  <si>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</si>
  <si>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</si>
  <si>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</si>
  <si>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</si>
  <si>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</si>
  <si>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</si>
  <si>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</si>
  <si>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</si>
  <si>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</si>
  <si>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</si>
  <si>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</si>
  <si>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</si>
  <si>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</si>
  <si>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 xml:space="preserve">Dotacijos kitiems valdžios sektoriaus subjektams 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</si>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</sst>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0.0"/>
  </numFmts>
  <fonts count="225">
    <font>
      <sz val="10"/>
      <name val="Arial"/>
      <charset val="1"/>
    </font>
    <font>
      <sz val="11"/>
      <color theme="1"/>
      <name val="Calibri"/>
      <family val="2"/>
      <charset val="186"/>
      <scheme val="minor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u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charset val="1"/>
    </font>
    <font>
      <sz val="11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top"/>
      <protection locked="0"/>
    </xf>
    <xf numFmtId="0" fontId="2" fillId="0" borderId="0">
      <alignment vertical="top"/>
      <protection locked="0"/>
    </xf>
    <xf numFmtId="0" fontId="1" fillId="0" borderId="0"/>
    <xf numFmtId="0" fontId="218" fillId="0" borderId="0"/>
    <xf numFmtId="0" fontId="218" fillId="0" borderId="0"/>
  </cellStyleXfs>
  <cellXfs count="535"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/>
    <xf numFmtId="164" fontId="8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2" fillId="0" borderId="0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/>
    <xf numFmtId="0" fontId="24" fillId="0" borderId="0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protection locked="0"/>
    </xf>
    <xf numFmtId="0" fontId="29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3" fontId="48" fillId="0" borderId="7" xfId="1" applyNumberFormat="1" applyFont="1" applyFill="1" applyBorder="1" applyAlignment="1" applyProtection="1">
      <alignment horizontal="left"/>
      <protection locked="0"/>
    </xf>
    <xf numFmtId="3" fontId="49" fillId="0" borderId="8" xfId="1" applyNumberFormat="1" applyFont="1" applyFill="1" applyBorder="1" applyAlignment="1" applyProtection="1">
      <alignment horizontal="left"/>
      <protection locked="0"/>
    </xf>
    <xf numFmtId="3" fontId="50" fillId="0" borderId="2" xfId="1" applyNumberFormat="1" applyFont="1" applyFill="1" applyBorder="1" applyAlignment="1" applyProtection="1">
      <alignment horizontal="left"/>
      <protection locked="0"/>
    </xf>
    <xf numFmtId="0" fontId="51" fillId="0" borderId="1" xfId="1" applyFont="1" applyFill="1" applyBorder="1" applyAlignment="1" applyProtection="1">
      <protection locked="0"/>
    </xf>
    <xf numFmtId="0" fontId="52" fillId="0" borderId="1" xfId="1" applyFont="1" applyFill="1" applyBorder="1" applyAlignment="1" applyProtection="1">
      <alignment horizontal="center"/>
      <protection locked="0"/>
    </xf>
    <xf numFmtId="0" fontId="53" fillId="0" borderId="1" xfId="1" applyFont="1" applyFill="1" applyBorder="1" applyAlignment="1" applyProtection="1">
      <alignment horizontal="center"/>
      <protection locked="0"/>
    </xf>
    <xf numFmtId="0" fontId="54" fillId="0" borderId="1" xfId="1" applyFont="1" applyFill="1" applyBorder="1" applyAlignment="1" applyProtection="1">
      <alignment horizontal="center"/>
      <protection locked="0"/>
    </xf>
    <xf numFmtId="164" fontId="55" fillId="0" borderId="1" xfId="1" applyNumberFormat="1" applyFont="1" applyFill="1" applyBorder="1" applyAlignment="1" applyProtection="1">
      <alignment horizontal="right"/>
      <protection locked="0"/>
    </xf>
    <xf numFmtId="0" fontId="56" fillId="0" borderId="0" xfId="1" applyFont="1" applyFill="1" applyBorder="1" applyAlignment="1" applyProtection="1">
      <alignment horizontal="center" vertical="center"/>
    </xf>
    <xf numFmtId="49" fontId="69" fillId="0" borderId="2" xfId="1" applyNumberFormat="1" applyFont="1" applyFill="1" applyBorder="1" applyAlignment="1" applyProtection="1">
      <alignment horizontal="center" vertical="center" wrapText="1"/>
    </xf>
    <xf numFmtId="49" fontId="70" fillId="0" borderId="12" xfId="1" applyNumberFormat="1" applyFont="1" applyFill="1" applyBorder="1" applyAlignment="1" applyProtection="1">
      <alignment horizontal="center" vertical="center" wrapText="1"/>
    </xf>
    <xf numFmtId="0" fontId="76" fillId="0" borderId="2" xfId="1" applyFont="1" applyFill="1" applyBorder="1" applyAlignment="1" applyProtection="1">
      <alignment horizontal="center" vertical="center" wrapText="1"/>
    </xf>
    <xf numFmtId="0" fontId="77" fillId="0" borderId="12" xfId="1" applyFont="1" applyFill="1" applyBorder="1" applyAlignment="1" applyProtection="1">
      <alignment horizontal="center" vertical="center" wrapText="1"/>
    </xf>
    <xf numFmtId="49" fontId="78" fillId="0" borderId="8" xfId="1" applyNumberFormat="1" applyFont="1" applyFill="1" applyBorder="1" applyAlignment="1" applyProtection="1">
      <alignment horizontal="center" vertical="center" wrapText="1"/>
    </xf>
    <xf numFmtId="49" fontId="79" fillId="0" borderId="2" xfId="1" applyNumberFormat="1" applyFont="1" applyFill="1" applyBorder="1" applyAlignment="1" applyProtection="1">
      <alignment horizontal="center" vertical="center" wrapText="1"/>
    </xf>
    <xf numFmtId="3" fontId="80" fillId="0" borderId="12" xfId="1" applyNumberFormat="1" applyFont="1" applyFill="1" applyBorder="1" applyAlignment="1" applyProtection="1">
      <alignment horizontal="center" vertical="center" wrapText="1"/>
    </xf>
    <xf numFmtId="0" fontId="81" fillId="0" borderId="2" xfId="1" applyFont="1" applyFill="1" applyBorder="1" applyAlignment="1" applyProtection="1">
      <alignment vertical="top" wrapText="1"/>
    </xf>
    <xf numFmtId="0" fontId="82" fillId="0" borderId="2" xfId="1" applyFont="1" applyFill="1" applyBorder="1" applyAlignment="1" applyProtection="1">
      <alignment vertical="top" wrapText="1"/>
    </xf>
    <xf numFmtId="0" fontId="83" fillId="0" borderId="8" xfId="1" applyFont="1" applyFill="1" applyBorder="1" applyAlignment="1" applyProtection="1">
      <alignment vertical="top" wrapText="1"/>
    </xf>
    <xf numFmtId="0" fontId="84" fillId="0" borderId="13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horizontal="center" vertical="top" wrapText="1"/>
    </xf>
    <xf numFmtId="2" fontId="86" fillId="2" borderId="8" xfId="1" applyNumberFormat="1" applyFont="1" applyFill="1" applyBorder="1" applyAlignment="1" applyProtection="1">
      <alignment horizontal="right" vertical="center" wrapText="1"/>
    </xf>
    <xf numFmtId="0" fontId="87" fillId="0" borderId="12" xfId="1" applyFont="1" applyFill="1" applyBorder="1" applyAlignment="1" applyProtection="1">
      <alignment vertical="top" wrapText="1"/>
    </xf>
    <xf numFmtId="0" fontId="88" fillId="0" borderId="12" xfId="1" applyFont="1" applyFill="1" applyBorder="1" applyAlignment="1" applyProtection="1">
      <alignment vertical="top" wrapText="1"/>
    </xf>
    <xf numFmtId="0" fontId="89" fillId="0" borderId="1" xfId="1" applyFont="1" applyFill="1" applyBorder="1" applyAlignment="1" applyProtection="1">
      <alignment vertical="top" wrapText="1"/>
    </xf>
    <xf numFmtId="0" fontId="90" fillId="0" borderId="7" xfId="1" applyFont="1" applyFill="1" applyBorder="1" applyAlignment="1" applyProtection="1">
      <alignment vertical="top" wrapText="1"/>
    </xf>
    <xf numFmtId="0" fontId="91" fillId="0" borderId="12" xfId="1" applyFont="1" applyFill="1" applyBorder="1" applyAlignment="1" applyProtection="1">
      <alignment horizontal="center" vertical="top" wrapText="1"/>
    </xf>
    <xf numFmtId="0" fontId="92" fillId="0" borderId="1" xfId="1" applyFont="1" applyFill="1" applyBorder="1" applyAlignment="1" applyProtection="1">
      <alignment vertical="top" wrapText="1"/>
    </xf>
    <xf numFmtId="0" fontId="93" fillId="0" borderId="2" xfId="1" applyFont="1" applyFill="1" applyBorder="1" applyAlignment="1" applyProtection="1">
      <alignment vertical="top" wrapText="1"/>
    </xf>
    <xf numFmtId="0" fontId="94" fillId="0" borderId="8" xfId="1" applyFont="1" applyFill="1" applyBorder="1" applyAlignment="1" applyProtection="1">
      <alignment vertical="top" wrapText="1"/>
    </xf>
    <xf numFmtId="0" fontId="95" fillId="0" borderId="13" xfId="1" applyFont="1" applyFill="1" applyBorder="1" applyAlignment="1" applyProtection="1">
      <alignment vertical="top" wrapText="1"/>
    </xf>
    <xf numFmtId="0" fontId="96" fillId="0" borderId="2" xfId="1" applyFont="1" applyFill="1" applyBorder="1" applyAlignment="1" applyProtection="1">
      <alignment vertical="top" wrapText="1"/>
    </xf>
    <xf numFmtId="0" fontId="97" fillId="0" borderId="8" xfId="1" applyFont="1" applyFill="1" applyBorder="1" applyAlignment="1" applyProtection="1">
      <alignment horizontal="center" vertical="top" wrapText="1"/>
    </xf>
    <xf numFmtId="0" fontId="98" fillId="0" borderId="0" xfId="1" applyFont="1" applyFill="1" applyBorder="1" applyAlignment="1" applyProtection="1">
      <alignment horizontal="justify" vertical="center"/>
    </xf>
    <xf numFmtId="0" fontId="99" fillId="0" borderId="5" xfId="1" applyFont="1" applyFill="1" applyBorder="1" applyAlignment="1" applyProtection="1">
      <alignment vertical="top" wrapText="1"/>
    </xf>
    <xf numFmtId="0" fontId="100" fillId="0" borderId="13" xfId="1" applyFont="1" applyFill="1" applyBorder="1" applyAlignment="1" applyProtection="1">
      <alignment vertical="top" wrapText="1"/>
    </xf>
    <xf numFmtId="2" fontId="101" fillId="2" borderId="2" xfId="1" applyNumberFormat="1" applyFont="1" applyFill="1" applyBorder="1" applyAlignment="1" applyProtection="1">
      <alignment horizontal="right" vertical="center" wrapText="1"/>
    </xf>
    <xf numFmtId="0" fontId="102" fillId="0" borderId="8" xfId="1" applyFont="1" applyFill="1" applyBorder="1" applyAlignment="1" applyProtection="1">
      <alignment horizontal="center" vertical="top" wrapText="1"/>
    </xf>
    <xf numFmtId="2" fontId="103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4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6" fillId="0" borderId="11" xfId="1" applyFont="1" applyFill="1" applyBorder="1" applyAlignment="1" applyProtection="1">
      <alignment vertical="top" wrapText="1"/>
    </xf>
    <xf numFmtId="0" fontId="107" fillId="0" borderId="7" xfId="1" applyFont="1" applyFill="1" applyBorder="1" applyAlignment="1" applyProtection="1">
      <alignment vertical="top" wrapText="1"/>
    </xf>
    <xf numFmtId="2" fontId="108" fillId="2" borderId="12" xfId="1" applyNumberFormat="1" applyFont="1" applyFill="1" applyBorder="1" applyAlignment="1" applyProtection="1">
      <alignment horizontal="right" vertical="center" wrapText="1"/>
    </xf>
    <xf numFmtId="2" fontId="109" fillId="2" borderId="7" xfId="1" applyNumberFormat="1" applyFont="1" applyFill="1" applyBorder="1" applyAlignment="1" applyProtection="1">
      <alignment horizontal="right" vertical="center" wrapText="1"/>
    </xf>
    <xf numFmtId="2" fontId="110" fillId="2" borderId="4" xfId="1" applyNumberFormat="1" applyFont="1" applyFill="1" applyBorder="1" applyAlignment="1" applyProtection="1">
      <alignment horizontal="right" vertical="center" wrapText="1"/>
    </xf>
    <xf numFmtId="0" fontId="111" fillId="0" borderId="14" xfId="1" applyFont="1" applyFill="1" applyBorder="1" applyAlignment="1" applyProtection="1">
      <alignment vertical="top" wrapText="1"/>
    </xf>
    <xf numFmtId="0" fontId="112" fillId="0" borderId="15" xfId="1" applyFont="1" applyFill="1" applyBorder="1" applyAlignment="1" applyProtection="1">
      <alignment vertical="top" wrapText="1"/>
    </xf>
    <xf numFmtId="0" fontId="113" fillId="0" borderId="4" xfId="1" applyFont="1" applyFill="1" applyBorder="1" applyAlignment="1" applyProtection="1">
      <alignment vertical="top" wrapText="1"/>
    </xf>
    <xf numFmtId="0" fontId="114" fillId="0" borderId="0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horizontal="center" vertical="top" wrapText="1"/>
    </xf>
    <xf numFmtId="2" fontId="116" fillId="2" borderId="10" xfId="1" applyNumberFormat="1" applyFont="1" applyFill="1" applyBorder="1" applyAlignment="1" applyProtection="1">
      <alignment horizontal="right" vertical="center" wrapText="1"/>
    </xf>
    <xf numFmtId="3" fontId="117" fillId="0" borderId="8" xfId="1" applyNumberFormat="1" applyFont="1" applyFill="1" applyBorder="1" applyAlignment="1" applyProtection="1">
      <alignment horizontal="center" vertical="top" wrapText="1"/>
    </xf>
    <xf numFmtId="0" fontId="118" fillId="0" borderId="11" xfId="1" applyFont="1" applyFill="1" applyBorder="1" applyAlignment="1" applyProtection="1">
      <alignment vertical="top" wrapText="1"/>
    </xf>
    <xf numFmtId="0" fontId="119" fillId="0" borderId="7" xfId="1" applyFont="1" applyFill="1" applyBorder="1" applyAlignment="1" applyProtection="1">
      <alignment vertical="top" wrapText="1"/>
    </xf>
    <xf numFmtId="0" fontId="120" fillId="0" borderId="12" xfId="1" applyFont="1" applyFill="1" applyBorder="1" applyAlignment="1" applyProtection="1">
      <alignment vertical="top" wrapText="1"/>
    </xf>
    <xf numFmtId="0" fontId="121" fillId="0" borderId="1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horizontal="center" vertical="top" wrapText="1"/>
    </xf>
    <xf numFmtId="0" fontId="123" fillId="0" borderId="3" xfId="1" applyFont="1" applyFill="1" applyBorder="1" applyAlignment="1" applyProtection="1">
      <alignment vertical="top" wrapText="1"/>
    </xf>
    <xf numFmtId="0" fontId="124" fillId="0" borderId="10" xfId="1" applyFont="1" applyFill="1" applyBorder="1" applyAlignment="1" applyProtection="1">
      <alignment vertical="top" wrapText="1"/>
    </xf>
    <xf numFmtId="0" fontId="125" fillId="0" borderId="10" xfId="1" applyFont="1" applyFill="1" applyBorder="1" applyAlignment="1" applyProtection="1">
      <alignment horizontal="center" vertical="top" wrapText="1"/>
    </xf>
    <xf numFmtId="0" fontId="126" fillId="0" borderId="6" xfId="1" applyFont="1" applyFill="1" applyBorder="1" applyAlignment="1" applyProtection="1">
      <alignment vertical="top" wrapText="1"/>
    </xf>
    <xf numFmtId="2" fontId="12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8" fillId="0" borderId="13" xfId="1" applyFont="1" applyFill="1" applyBorder="1" applyAlignment="1" applyProtection="1">
      <alignment horizontal="left" vertical="top" wrapText="1"/>
    </xf>
    <xf numFmtId="0" fontId="129" fillId="0" borderId="11" xfId="1" applyFont="1" applyFill="1" applyBorder="1" applyAlignment="1" applyProtection="1">
      <alignment vertical="center" wrapText="1"/>
    </xf>
    <xf numFmtId="0" fontId="130" fillId="0" borderId="7" xfId="1" applyFont="1" applyFill="1" applyBorder="1" applyAlignment="1" applyProtection="1">
      <alignment vertical="center" wrapText="1"/>
    </xf>
    <xf numFmtId="0" fontId="131" fillId="0" borderId="12" xfId="1" applyFont="1" applyFill="1" applyBorder="1" applyAlignment="1" applyProtection="1">
      <alignment vertical="top" wrapText="1"/>
    </xf>
    <xf numFmtId="0" fontId="132" fillId="0" borderId="1" xfId="1" applyFont="1" applyFill="1" applyBorder="1" applyAlignment="1" applyProtection="1">
      <alignment vertical="center" wrapText="1"/>
    </xf>
    <xf numFmtId="164" fontId="133" fillId="2" borderId="12" xfId="1" applyNumberFormat="1" applyFont="1" applyFill="1" applyBorder="1" applyAlignment="1" applyProtection="1">
      <alignment horizontal="right" vertical="center" wrapText="1"/>
    </xf>
    <xf numFmtId="0" fontId="134" fillId="0" borderId="8" xfId="1" applyFont="1" applyFill="1" applyBorder="1" applyAlignment="1" applyProtection="1">
      <alignment vertical="top" wrapText="1"/>
    </xf>
    <xf numFmtId="2" fontId="135" fillId="2" borderId="5" xfId="1" applyNumberFormat="1" applyFont="1" applyFill="1" applyBorder="1" applyAlignment="1" applyProtection="1">
      <alignment horizontal="right" vertical="center" wrapText="1"/>
    </xf>
    <xf numFmtId="0" fontId="136" fillId="0" borderId="0" xfId="1" applyFont="1" applyFill="1" applyBorder="1" applyAlignment="1" applyProtection="1">
      <alignment vertical="top"/>
    </xf>
    <xf numFmtId="2" fontId="137" fillId="2" borderId="11" xfId="1" applyNumberFormat="1" applyFont="1" applyFill="1" applyBorder="1" applyAlignment="1" applyProtection="1">
      <alignment horizontal="right" vertical="center" wrapText="1"/>
    </xf>
    <xf numFmtId="2" fontId="138" fillId="2" borderId="14" xfId="1" applyNumberFormat="1" applyFont="1" applyFill="1" applyBorder="1" applyAlignment="1" applyProtection="1">
      <alignment horizontal="right" vertical="center" wrapText="1"/>
    </xf>
    <xf numFmtId="2" fontId="139" fillId="2" borderId="15" xfId="1" applyNumberFormat="1" applyFont="1" applyFill="1" applyBorder="1" applyAlignment="1" applyProtection="1">
      <alignment horizontal="right" vertical="center" wrapText="1"/>
    </xf>
    <xf numFmtId="0" fontId="140" fillId="0" borderId="5" xfId="1" applyFont="1" applyFill="1" applyBorder="1" applyAlignment="1" applyProtection="1">
      <alignment vertical="top" wrapText="1"/>
    </xf>
    <xf numFmtId="0" fontId="141" fillId="0" borderId="11" xfId="1" applyFont="1" applyFill="1" applyBorder="1" applyAlignment="1" applyProtection="1">
      <alignment vertical="top" wrapText="1"/>
    </xf>
    <xf numFmtId="0" fontId="142" fillId="0" borderId="8" xfId="1" applyFont="1" applyFill="1" applyBorder="1" applyAlignment="1" applyProtection="1">
      <alignment vertical="top" wrapText="1"/>
    </xf>
    <xf numFmtId="0" fontId="143" fillId="0" borderId="5" xfId="1" applyFont="1" applyFill="1" applyBorder="1" applyAlignment="1" applyProtection="1">
      <alignment vertical="top" wrapText="1"/>
    </xf>
    <xf numFmtId="0" fontId="144" fillId="0" borderId="2" xfId="1" applyFont="1" applyFill="1" applyBorder="1" applyAlignment="1" applyProtection="1">
      <alignment horizontal="center" vertical="top" wrapText="1"/>
    </xf>
    <xf numFmtId="0" fontId="145" fillId="0" borderId="2" xfId="1" applyFont="1" applyFill="1" applyBorder="1" applyAlignment="1" applyProtection="1">
      <alignment horizontal="center" vertical="top" wrapText="1"/>
    </xf>
    <xf numFmtId="0" fontId="146" fillId="0" borderId="7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15" xfId="1" applyFont="1" applyFill="1" applyBorder="1" applyAlignment="1" applyProtection="1">
      <alignment horizontal="center" vertical="top" wrapText="1"/>
    </xf>
    <xf numFmtId="0" fontId="149" fillId="0" borderId="0" xfId="1" applyFont="1" applyFill="1" applyBorder="1" applyAlignment="1" applyProtection="1">
      <alignment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15" xfId="1" applyFont="1" applyFill="1" applyBorder="1" applyAlignment="1" applyProtection="1">
      <alignment vertical="top" wrapText="1"/>
    </xf>
    <xf numFmtId="0" fontId="152" fillId="0" borderId="5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vertical="center" wrapText="1"/>
    </xf>
    <xf numFmtId="0" fontId="154" fillId="0" borderId="7" xfId="1" applyFont="1" applyFill="1" applyBorder="1" applyAlignment="1" applyProtection="1">
      <alignment horizontal="center" vertical="top" wrapText="1"/>
    </xf>
    <xf numFmtId="2" fontId="155" fillId="2" borderId="8" xfId="1" applyNumberFormat="1" applyFont="1" applyFill="1" applyBorder="1" applyAlignment="1" applyProtection="1">
      <alignment horizontal="right" vertical="center"/>
    </xf>
    <xf numFmtId="2" fontId="156" fillId="2" borderId="5" xfId="1" applyNumberFormat="1" applyFont="1" applyFill="1" applyBorder="1" applyAlignment="1" applyProtection="1">
      <alignment horizontal="right" vertical="center"/>
    </xf>
    <xf numFmtId="2" fontId="157" fillId="2" borderId="2" xfId="1" applyNumberFormat="1" applyFont="1" applyFill="1" applyBorder="1" applyAlignment="1" applyProtection="1">
      <alignment horizontal="right" vertical="center"/>
    </xf>
    <xf numFmtId="0" fontId="158" fillId="0" borderId="3" xfId="1" applyFont="1" applyFill="1" applyBorder="1" applyAlignment="1" applyProtection="1">
      <alignment vertical="top" wrapText="1"/>
    </xf>
    <xf numFmtId="0" fontId="159" fillId="0" borderId="3" xfId="1" applyFont="1" applyFill="1" applyBorder="1" applyAlignment="1" applyProtection="1">
      <alignment horizontal="center" vertical="top" wrapText="1"/>
    </xf>
    <xf numFmtId="2" fontId="160" fillId="2" borderId="9" xfId="1" applyNumberFormat="1" applyFont="1" applyFill="1" applyBorder="1" applyAlignment="1" applyProtection="1">
      <alignment horizontal="right" vertical="center" wrapText="1"/>
    </xf>
    <xf numFmtId="2" fontId="161" fillId="2" borderId="3" xfId="1" applyNumberFormat="1" applyFont="1" applyFill="1" applyBorder="1" applyAlignment="1" applyProtection="1">
      <alignment horizontal="right" vertical="center" wrapText="1"/>
    </xf>
    <xf numFmtId="0" fontId="162" fillId="0" borderId="2" xfId="1" applyFont="1" applyFill="1" applyBorder="1" applyAlignment="1" applyProtection="1">
      <alignment wrapText="1"/>
    </xf>
    <xf numFmtId="164" fontId="163" fillId="2" borderId="2" xfId="1" applyNumberFormat="1" applyFont="1" applyFill="1" applyBorder="1" applyAlignment="1" applyProtection="1">
      <alignment horizontal="right" vertical="center" wrapText="1"/>
    </xf>
    <xf numFmtId="164" fontId="164" fillId="2" borderId="8" xfId="1" applyNumberFormat="1" applyFont="1" applyFill="1" applyBorder="1" applyAlignment="1" applyProtection="1">
      <alignment horizontal="right" vertical="center" wrapText="1"/>
    </xf>
    <xf numFmtId="0" fontId="165" fillId="0" borderId="2" xfId="1" applyFont="1" applyFill="1" applyBorder="1" applyAlignment="1" applyProtection="1">
      <alignment horizontal="center" vertical="center" wrapText="1"/>
    </xf>
    <xf numFmtId="0" fontId="166" fillId="0" borderId="0" xfId="1" applyFont="1" applyFill="1" applyBorder="1" applyAlignment="1" applyProtection="1">
      <alignment wrapText="1"/>
    </xf>
    <xf numFmtId="164" fontId="167" fillId="0" borderId="8" xfId="1" applyNumberFormat="1" applyFont="1" applyFill="1" applyBorder="1" applyAlignment="1" applyProtection="1">
      <alignment horizontal="right" vertical="center" wrapText="1"/>
    </xf>
    <xf numFmtId="164" fontId="168" fillId="0" borderId="13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0" fillId="0" borderId="4" xfId="1" applyFont="1" applyFill="1" applyBorder="1" applyAlignment="1" applyProtection="1">
      <alignment vertical="top" wrapText="1"/>
    </xf>
    <xf numFmtId="0" fontId="171" fillId="0" borderId="9" xfId="1" applyFont="1" applyFill="1" applyBorder="1" applyAlignment="1" applyProtection="1">
      <alignment vertical="top" wrapText="1"/>
    </xf>
    <xf numFmtId="0" fontId="172" fillId="0" borderId="10" xfId="1" applyFont="1" applyFill="1" applyBorder="1" applyAlignment="1" applyProtection="1">
      <alignment vertical="top" wrapText="1"/>
    </xf>
    <xf numFmtId="0" fontId="173" fillId="0" borderId="10" xfId="1" applyFont="1" applyFill="1" applyBorder="1" applyAlignment="1" applyProtection="1">
      <alignment horizontal="center" vertical="top" wrapText="1"/>
    </xf>
    <xf numFmtId="0" fontId="174" fillId="0" borderId="7" xfId="1" applyFont="1" applyFill="1" applyBorder="1" applyAlignment="1" applyProtection="1">
      <alignment vertical="top" wrapText="1"/>
    </xf>
    <xf numFmtId="0" fontId="175" fillId="0" borderId="12" xfId="1" applyFont="1" applyFill="1" applyBorder="1" applyAlignment="1" applyProtection="1">
      <alignment horizontal="center" vertical="top" wrapText="1"/>
    </xf>
    <xf numFmtId="0" fontId="176" fillId="0" borderId="6" xfId="1" applyFont="1" applyFill="1" applyBorder="1" applyAlignment="1" applyProtection="1">
      <alignment vertical="top" wrapText="1"/>
    </xf>
    <xf numFmtId="2" fontId="177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8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9" fillId="0" borderId="4" xfId="1" applyFont="1" applyFill="1" applyBorder="1" applyAlignment="1" applyProtection="1">
      <alignment horizontal="center" vertical="top" wrapText="1"/>
    </xf>
    <xf numFmtId="2" fontId="180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2" fillId="0" borderId="2" xfId="1" applyNumberFormat="1" applyFont="1" applyFill="1" applyBorder="1" applyAlignment="1" applyProtection="1">
      <alignment horizontal="right" vertical="center" wrapText="1"/>
    </xf>
    <xf numFmtId="0" fontId="183" fillId="0" borderId="13" xfId="1" applyFont="1" applyFill="1" applyBorder="1" applyAlignment="1" applyProtection="1">
      <alignment vertical="center" wrapText="1"/>
    </xf>
    <xf numFmtId="0" fontId="184" fillId="0" borderId="1" xfId="1" applyFont="1" applyFill="1" applyBorder="1" applyAlignment="1" applyProtection="1">
      <alignment horizontal="center" vertical="top" wrapText="1"/>
    </xf>
    <xf numFmtId="0" fontId="185" fillId="0" borderId="13" xfId="1" applyFont="1" applyFill="1" applyBorder="1" applyAlignment="1" applyProtection="1">
      <alignment horizontal="center" vertical="top" wrapText="1"/>
    </xf>
    <xf numFmtId="2" fontId="186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7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8" fillId="3" borderId="12" xfId="1" applyNumberFormat="1" applyFont="1" applyFill="1" applyBorder="1" applyAlignment="1" applyProtection="1">
      <alignment horizontal="right" vertical="center" wrapText="1"/>
    </xf>
    <xf numFmtId="0" fontId="189" fillId="0" borderId="10" xfId="1" applyFont="1" applyFill="1" applyBorder="1" applyAlignment="1" applyProtection="1">
      <alignment horizontal="center" vertical="top" wrapText="1"/>
    </xf>
    <xf numFmtId="0" fontId="190" fillId="0" borderId="8" xfId="1" applyFont="1" applyFill="1" applyBorder="1" applyAlignment="1" applyProtection="1">
      <alignment vertical="top" wrapText="1"/>
    </xf>
    <xf numFmtId="0" fontId="191" fillId="0" borderId="8" xfId="1" applyFont="1" applyFill="1" applyBorder="1" applyAlignment="1" applyProtection="1">
      <alignment horizontal="center" vertical="top" wrapText="1"/>
    </xf>
    <xf numFmtId="2" fontId="192" fillId="2" borderId="13" xfId="1" applyNumberFormat="1" applyFont="1" applyFill="1" applyBorder="1" applyAlignment="1" applyProtection="1">
      <alignment horizontal="right" vertical="center" wrapText="1"/>
    </xf>
    <xf numFmtId="2" fontId="193" fillId="2" borderId="1" xfId="1" applyNumberFormat="1" applyFont="1" applyFill="1" applyBorder="1" applyAlignment="1" applyProtection="1">
      <alignment horizontal="right" vertical="center" wrapText="1"/>
    </xf>
    <xf numFmtId="164" fontId="194" fillId="4" borderId="8" xfId="1" applyNumberFormat="1" applyFont="1" applyFill="1" applyBorder="1" applyAlignment="1" applyProtection="1">
      <alignment horizontal="right" vertical="center" wrapText="1"/>
    </xf>
    <xf numFmtId="2" fontId="195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6" fillId="2" borderId="6" xfId="1" applyNumberFormat="1" applyFont="1" applyFill="1" applyBorder="1" applyAlignment="1" applyProtection="1">
      <alignment horizontal="right" vertical="center" wrapText="1"/>
    </xf>
    <xf numFmtId="0" fontId="197" fillId="0" borderId="3" xfId="1" applyFont="1" applyFill="1" applyBorder="1" applyAlignment="1" applyProtection="1">
      <alignment horizontal="center" vertical="top" wrapText="1"/>
    </xf>
    <xf numFmtId="0" fontId="198" fillId="0" borderId="5" xfId="1" applyFont="1" applyFill="1" applyBorder="1" applyAlignment="1" applyProtection="1"/>
    <xf numFmtId="0" fontId="199" fillId="0" borderId="2" xfId="1" applyFont="1" applyFill="1" applyBorder="1" applyAlignment="1" applyProtection="1"/>
    <xf numFmtId="0" fontId="200" fillId="0" borderId="8" xfId="1" applyFont="1" applyFill="1" applyBorder="1" applyAlignment="1" applyProtection="1"/>
    <xf numFmtId="0" fontId="201" fillId="0" borderId="13" xfId="1" applyFont="1" applyFill="1" applyBorder="1" applyAlignment="1" applyProtection="1"/>
    <xf numFmtId="0" fontId="202" fillId="0" borderId="2" xfId="1" applyFont="1" applyFill="1" applyBorder="1" applyAlignment="1" applyProtection="1">
      <alignment horizontal="center"/>
    </xf>
    <xf numFmtId="0" fontId="203" fillId="0" borderId="13" xfId="1" applyFont="1" applyFill="1" applyBorder="1" applyAlignment="1" applyProtection="1"/>
    <xf numFmtId="0" fontId="206" fillId="0" borderId="0" xfId="1" applyFont="1" applyFill="1" applyBorder="1" applyAlignment="1" applyProtection="1">
      <alignment vertical="center"/>
      <protection locked="0"/>
    </xf>
    <xf numFmtId="0" fontId="210" fillId="0" borderId="0" xfId="1" applyFont="1" applyFill="1" applyBorder="1" applyAlignment="1" applyProtection="1">
      <alignment horizontal="center" vertical="top"/>
      <protection locked="0"/>
    </xf>
    <xf numFmtId="0" fontId="211" fillId="0" borderId="0" xfId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49" fontId="45" fillId="0" borderId="3" xfId="1" applyNumberFormat="1" applyFont="1" applyFill="1" applyBorder="1" applyAlignment="1" applyProtection="1">
      <protection locked="0"/>
    </xf>
    <xf numFmtId="49" fontId="38" fillId="0" borderId="2" xfId="1" applyNumberFormat="1" applyFont="1" applyFill="1" applyBorder="1" applyAlignment="1" applyProtection="1">
      <protection locked="0"/>
    </xf>
    <xf numFmtId="0" fontId="214" fillId="0" borderId="2" xfId="1" applyFont="1" applyFill="1" applyBorder="1" applyAlignment="1" applyProtection="1">
      <protection locked="0"/>
    </xf>
    <xf numFmtId="0" fontId="215" fillId="0" borderId="6" xfId="1" applyFont="1" applyFill="1" applyBorder="1" applyAlignment="1" applyProtection="1">
      <alignment horizontal="right"/>
      <protection locked="0"/>
    </xf>
    <xf numFmtId="3" fontId="214" fillId="0" borderId="2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top"/>
    </xf>
    <xf numFmtId="0" fontId="22" fillId="0" borderId="0" xfId="1" applyFont="1" applyFill="1" applyBorder="1" applyAlignment="1" applyProtection="1">
      <alignment horizontal="center" vertical="center" wrapText="1"/>
    </xf>
    <xf numFmtId="0" fontId="207" fillId="0" borderId="6" xfId="1" applyFont="1" applyFill="1" applyBorder="1" applyAlignment="1" applyProtection="1">
      <alignment horizontal="center" vertical="top" wrapText="1"/>
      <protection locked="0"/>
    </xf>
    <xf numFmtId="0" fontId="208" fillId="0" borderId="6" xfId="1" applyFont="1" applyFill="1" applyBorder="1" applyAlignment="1" applyProtection="1">
      <alignment horizontal="center" wrapText="1"/>
      <protection locked="0"/>
    </xf>
    <xf numFmtId="0" fontId="209" fillId="0" borderId="6" xfId="1" applyFont="1" applyFill="1" applyBorder="1" applyAlignment="1" applyProtection="1">
      <alignment horizontal="center" vertical="top"/>
      <protection locked="0"/>
    </xf>
    <xf numFmtId="49" fontId="57" fillId="0" borderId="9" xfId="1" applyNumberFormat="1" applyFont="1" applyFill="1" applyBorder="1" applyAlignment="1" applyProtection="1">
      <alignment horizontal="left" vertical="center" wrapText="1"/>
    </xf>
    <xf numFmtId="0" fontId="58" fillId="0" borderId="6" xfId="1" applyFont="1" applyFill="1" applyBorder="1" applyAlignment="1" applyProtection="1">
      <alignment horizontal="left" vertical="center" wrapText="1"/>
    </xf>
    <xf numFmtId="0" fontId="65" fillId="0" borderId="11" xfId="1" applyFont="1" applyFill="1" applyBorder="1" applyAlignment="1" applyProtection="1">
      <alignment horizontal="left" vertical="center" wrapText="1"/>
    </xf>
    <xf numFmtId="0" fontId="66" fillId="0" borderId="1" xfId="1" applyFont="1" applyFill="1" applyBorder="1" applyAlignment="1" applyProtection="1">
      <alignment horizontal="left" vertical="center" wrapText="1"/>
    </xf>
    <xf numFmtId="0" fontId="59" fillId="0" borderId="3" xfId="1" applyFont="1" applyFill="1" applyBorder="1" applyAlignment="1" applyProtection="1">
      <alignment horizontal="center" vertical="center"/>
    </xf>
    <xf numFmtId="0" fontId="67" fillId="0" borderId="7" xfId="1" applyFont="1" applyFill="1" applyBorder="1" applyAlignment="1" applyProtection="1">
      <alignment horizontal="center"/>
    </xf>
    <xf numFmtId="0" fontId="60" fillId="0" borderId="10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0" fontId="61" fillId="0" borderId="5" xfId="1" applyFont="1" applyFill="1" applyBorder="1" applyAlignment="1" applyProtection="1">
      <alignment horizontal="center" wrapText="1"/>
    </xf>
    <xf numFmtId="0" fontId="62" fillId="0" borderId="8" xfId="1" applyFont="1" applyFill="1" applyBorder="1" applyAlignment="1" applyProtection="1">
      <alignment horizontal="center" wrapText="1"/>
    </xf>
    <xf numFmtId="164" fontId="63" fillId="0" borderId="3" xfId="1" applyNumberFormat="1" applyFont="1" applyFill="1" applyBorder="1" applyAlignment="1" applyProtection="1">
      <alignment horizontal="center" vertical="center" wrapText="1"/>
    </xf>
    <xf numFmtId="0" fontId="71" fillId="0" borderId="7" xfId="1" applyFont="1" applyFill="1" applyBorder="1" applyAlignment="1" applyProtection="1">
      <alignment horizontal="center" wrapText="1"/>
    </xf>
    <xf numFmtId="164" fontId="64" fillId="0" borderId="10" xfId="1" applyNumberFormat="1" applyFont="1" applyFill="1" applyBorder="1" applyAlignment="1" applyProtection="1">
      <alignment horizontal="center" vertical="center" wrapText="1"/>
    </xf>
    <xf numFmtId="0" fontId="72" fillId="0" borderId="12" xfId="1" applyFont="1" applyFill="1" applyBorder="1" applyAlignment="1" applyProtection="1">
      <alignment wrapText="1"/>
    </xf>
    <xf numFmtId="164" fontId="214" fillId="0" borderId="1" xfId="1" applyNumberFormat="1" applyFont="1" applyFill="1" applyBorder="1" applyAlignment="1" applyProtection="1">
      <alignment horizontal="center"/>
      <protection locked="0"/>
    </xf>
    <xf numFmtId="164" fontId="205" fillId="0" borderId="1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214" fillId="0" borderId="0" xfId="1" applyFont="1" applyFill="1" applyBorder="1" applyAlignment="1" applyProtection="1">
      <alignment horizontal="center" wrapText="1"/>
      <protection locked="0"/>
    </xf>
    <xf numFmtId="164" fontId="204" fillId="0" borderId="0" xfId="1" applyNumberFormat="1" applyFont="1" applyFill="1" applyBorder="1" applyAlignment="1" applyProtection="1">
      <alignment horizontal="center" vertical="center"/>
      <protection locked="0"/>
    </xf>
    <xf numFmtId="49" fontId="73" fillId="0" borderId="5" xfId="1" applyNumberFormat="1" applyFont="1" applyFill="1" applyBorder="1" applyAlignment="1" applyProtection="1">
      <alignment horizontal="center" vertical="center"/>
    </xf>
    <xf numFmtId="49" fontId="74" fillId="0" borderId="13" xfId="1" applyNumberFormat="1" applyFont="1" applyFill="1" applyBorder="1" applyAlignment="1" applyProtection="1">
      <alignment horizontal="center" vertical="center"/>
    </xf>
    <xf numFmtId="49" fontId="75" fillId="0" borderId="8" xfId="1" applyNumberFormat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right"/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protection locked="0"/>
    </xf>
    <xf numFmtId="0" fontId="29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alignment horizontal="center" vertical="center"/>
      <protection locked="0"/>
    </xf>
    <xf numFmtId="0" fontId="212" fillId="0" borderId="0" xfId="1" applyFont="1" applyFill="1" applyBorder="1" applyAlignment="1" applyProtection="1">
      <alignment horizontal="center" wrapText="1"/>
      <protection locked="0"/>
    </xf>
    <xf numFmtId="0" fontId="213" fillId="0" borderId="0" xfId="1" applyFont="1" applyFill="1" applyBorder="1" applyAlignment="1" applyProtection="1">
      <alignment horizontal="center" wrapText="1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15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164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" fontId="11" fillId="0" borderId="2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3" fontId="11" fillId="0" borderId="3" xfId="1" applyNumberFormat="1" applyFont="1" applyFill="1" applyBorder="1" applyAlignment="1" applyProtection="1">
      <protection locked="0"/>
    </xf>
    <xf numFmtId="0" fontId="4" fillId="0" borderId="4" xfId="1" applyFont="1" applyFill="1" applyBorder="1" applyAlignment="1" applyProtection="1">
      <alignment horizontal="right"/>
      <protection locked="0"/>
    </xf>
    <xf numFmtId="0" fontId="11" fillId="0" borderId="5" xfId="1" applyFont="1" applyFill="1" applyBorder="1" applyAlignment="1" applyProtection="1">
      <protection locked="0"/>
    </xf>
    <xf numFmtId="0" fontId="11" fillId="0" borderId="2" xfId="1" applyFont="1" applyFill="1" applyBorder="1" applyAlignment="1" applyProtection="1">
      <protection locked="0"/>
    </xf>
    <xf numFmtId="0" fontId="4" fillId="0" borderId="6" xfId="1" applyFont="1" applyFill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left"/>
      <protection locked="0"/>
    </xf>
    <xf numFmtId="3" fontId="11" fillId="0" borderId="8" xfId="1" applyNumberFormat="1" applyFont="1" applyFill="1" applyBorder="1" applyAlignment="1" applyProtection="1">
      <alignment horizontal="left"/>
      <protection locked="0"/>
    </xf>
    <xf numFmtId="3" fontId="11" fillId="0" borderId="2" xfId="1" applyNumberFormat="1" applyFont="1" applyFill="1" applyBorder="1" applyAlignment="1" applyProtection="1">
      <alignment horizontal="left"/>
      <protection locked="0"/>
    </xf>
    <xf numFmtId="0" fontId="51" fillId="0" borderId="1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0" fontId="57" fillId="0" borderId="3" xfId="1" applyFont="1" applyFill="1" applyBorder="1" applyAlignment="1" applyProtection="1">
      <alignment horizontal="center" vertical="center"/>
    </xf>
    <xf numFmtId="0" fontId="57" fillId="0" borderId="10" xfId="1" applyFont="1" applyFill="1" applyBorder="1" applyAlignment="1" applyProtection="1">
      <alignment horizontal="center" vertical="center" wrapText="1"/>
    </xf>
    <xf numFmtId="0" fontId="57" fillId="0" borderId="5" xfId="1" applyFont="1" applyFill="1" applyBorder="1" applyAlignment="1" applyProtection="1">
      <alignment horizont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7" fillId="0" borderId="3" xfId="1" applyNumberFormat="1" applyFont="1" applyFill="1" applyBorder="1" applyAlignment="1" applyProtection="1">
      <alignment horizontal="center" vertical="center" wrapText="1"/>
    </xf>
    <xf numFmtId="164" fontId="57" fillId="0" borderId="10" xfId="1" applyNumberFormat="1" applyFont="1" applyFill="1" applyBorder="1" applyAlignment="1" applyProtection="1">
      <alignment horizontal="center" vertical="center" wrapText="1"/>
    </xf>
    <xf numFmtId="0" fontId="58" fillId="0" borderId="11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wrapText="1"/>
    </xf>
    <xf numFmtId="0" fontId="58" fillId="0" borderId="7" xfId="1" applyFont="1" applyFill="1" applyBorder="1" applyAlignment="1" applyProtection="1">
      <alignment horizontal="center"/>
    </xf>
    <xf numFmtId="49" fontId="57" fillId="0" borderId="2" xfId="1" applyNumberFormat="1" applyFont="1" applyFill="1" applyBorder="1" applyAlignment="1" applyProtection="1">
      <alignment horizontal="center" vertical="center" wrapText="1"/>
    </xf>
    <xf numFmtId="49" fontId="57" fillId="0" borderId="12" xfId="1" applyNumberFormat="1" applyFont="1" applyFill="1" applyBorder="1" applyAlignment="1" applyProtection="1">
      <alignment horizontal="center" vertical="center" wrapText="1"/>
    </xf>
    <xf numFmtId="0" fontId="58" fillId="0" borderId="7" xfId="1" applyFont="1" applyFill="1" applyBorder="1" applyAlignment="1" applyProtection="1">
      <alignment horizontal="center" wrapText="1"/>
    </xf>
    <xf numFmtId="0" fontId="58" fillId="0" borderId="12" xfId="1" applyFont="1" applyFill="1" applyBorder="1" applyAlignment="1" applyProtection="1">
      <alignment wrapText="1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3" fontId="4" fillId="0" borderId="12" xfId="1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vertical="top" wrapText="1"/>
    </xf>
    <xf numFmtId="0" fontId="13" fillId="0" borderId="8" xfId="1" applyFont="1" applyFill="1" applyBorder="1" applyAlignment="1" applyProtection="1">
      <alignment vertical="top" wrapText="1"/>
    </xf>
    <xf numFmtId="0" fontId="13" fillId="0" borderId="13" xfId="1" applyFont="1" applyFill="1" applyBorder="1" applyAlignment="1" applyProtection="1">
      <alignment vertical="top" wrapText="1"/>
    </xf>
    <xf numFmtId="0" fontId="13" fillId="0" borderId="8" xfId="1" applyFont="1" applyFill="1" applyBorder="1" applyAlignment="1" applyProtection="1">
      <alignment horizontal="center" vertical="top" wrapText="1"/>
    </xf>
    <xf numFmtId="2" fontId="11" fillId="2" borderId="8" xfId="1" applyNumberFormat="1" applyFont="1" applyFill="1" applyBorder="1" applyAlignment="1" applyProtection="1">
      <alignment horizontal="right" vertical="center" wrapText="1"/>
    </xf>
    <xf numFmtId="0" fontId="13" fillId="0" borderId="12" xfId="1" applyFont="1" applyFill="1" applyBorder="1" applyAlignment="1" applyProtection="1">
      <alignment vertical="top" wrapText="1"/>
    </xf>
    <xf numFmtId="0" fontId="11" fillId="0" borderId="12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11" fillId="0" borderId="7" xfId="1" applyFont="1" applyFill="1" applyBorder="1" applyAlignment="1" applyProtection="1">
      <alignment vertical="top" wrapText="1"/>
    </xf>
    <xf numFmtId="0" fontId="11" fillId="0" borderId="12" xfId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 applyProtection="1">
      <alignment vertical="top" wrapText="1"/>
    </xf>
    <xf numFmtId="0" fontId="11" fillId="0" borderId="2" xfId="1" applyFont="1" applyFill="1" applyBorder="1" applyAlignment="1" applyProtection="1">
      <alignment vertical="top" wrapText="1"/>
    </xf>
    <xf numFmtId="0" fontId="11" fillId="0" borderId="8" xfId="1" applyFont="1" applyFill="1" applyBorder="1" applyAlignment="1" applyProtection="1">
      <alignment vertical="top" wrapText="1"/>
    </xf>
    <xf numFmtId="0" fontId="11" fillId="0" borderId="13" xfId="1" applyFont="1" applyFill="1" applyBorder="1" applyAlignment="1" applyProtection="1">
      <alignment vertical="top" wrapText="1"/>
    </xf>
    <xf numFmtId="0" fontId="11" fillId="0" borderId="8" xfId="1" applyFont="1" applyFill="1" applyBorder="1" applyAlignment="1" applyProtection="1">
      <alignment horizontal="center" vertical="top" wrapText="1"/>
    </xf>
    <xf numFmtId="0" fontId="11" fillId="0" borderId="5" xfId="1" applyFont="1" applyFill="1" applyBorder="1" applyAlignment="1" applyProtection="1">
      <alignment vertical="top" wrapText="1"/>
    </xf>
    <xf numFmtId="2" fontId="11" fillId="2" borderId="2" xfId="1" applyNumberFormat="1" applyFont="1" applyFill="1" applyBorder="1" applyAlignment="1" applyProtection="1">
      <alignment horizontal="right" vertical="center" wrapText="1"/>
    </xf>
    <xf numFmtId="2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1" applyFont="1" applyFill="1" applyBorder="1" applyAlignment="1" applyProtection="1">
      <alignment vertical="top" wrapText="1"/>
    </xf>
    <xf numFmtId="0" fontId="13" fillId="0" borderId="7" xfId="1" applyFont="1" applyFill="1" applyBorder="1" applyAlignment="1" applyProtection="1">
      <alignment vertical="top" wrapText="1"/>
    </xf>
    <xf numFmtId="2" fontId="11" fillId="2" borderId="12" xfId="1" applyNumberFormat="1" applyFont="1" applyFill="1" applyBorder="1" applyAlignment="1" applyProtection="1">
      <alignment horizontal="right" vertical="center" wrapText="1"/>
    </xf>
    <xf numFmtId="2" fontId="11" fillId="2" borderId="7" xfId="1" applyNumberFormat="1" applyFont="1" applyFill="1" applyBorder="1" applyAlignment="1" applyProtection="1">
      <alignment horizontal="right" vertical="center" wrapText="1"/>
    </xf>
    <xf numFmtId="2" fontId="11" fillId="2" borderId="4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 applyProtection="1">
      <alignment vertical="top" wrapText="1"/>
    </xf>
    <xf numFmtId="0" fontId="11" fillId="0" borderId="15" xfId="1" applyFont="1" applyFill="1" applyBorder="1" applyAlignment="1" applyProtection="1">
      <alignment vertical="top" wrapText="1"/>
    </xf>
    <xf numFmtId="0" fontId="11" fillId="0" borderId="4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vertical="top" wrapText="1"/>
    </xf>
    <xf numFmtId="0" fontId="11" fillId="0" borderId="4" xfId="1" applyFont="1" applyFill="1" applyBorder="1" applyAlignment="1" applyProtection="1">
      <alignment horizontal="center" vertical="top" wrapText="1"/>
    </xf>
    <xf numFmtId="2" fontId="11" fillId="2" borderId="10" xfId="1" applyNumberFormat="1" applyFont="1" applyFill="1" applyBorder="1" applyAlignment="1" applyProtection="1">
      <alignment horizontal="right" vertical="center" wrapText="1"/>
    </xf>
    <xf numFmtId="3" fontId="11" fillId="0" borderId="8" xfId="1" applyNumberFormat="1" applyFont="1" applyFill="1" applyBorder="1" applyAlignment="1" applyProtection="1">
      <alignment horizontal="center" vertical="top" wrapText="1"/>
    </xf>
    <xf numFmtId="0" fontId="11" fillId="0" borderId="11" xfId="1" applyFont="1" applyFill="1" applyBorder="1" applyAlignment="1" applyProtection="1">
      <alignment vertical="top" wrapText="1"/>
    </xf>
    <xf numFmtId="0" fontId="11" fillId="0" borderId="3" xfId="1" applyFont="1" applyFill="1" applyBorder="1" applyAlignment="1" applyProtection="1">
      <alignment vertical="top" wrapText="1"/>
    </xf>
    <xf numFmtId="0" fontId="11" fillId="0" borderId="10" xfId="1" applyFont="1" applyFill="1" applyBorder="1" applyAlignment="1" applyProtection="1">
      <alignment vertical="top" wrapText="1"/>
    </xf>
    <xf numFmtId="0" fontId="11" fillId="0" borderId="10" xfId="1" applyFont="1" applyFill="1" applyBorder="1" applyAlignment="1" applyProtection="1">
      <alignment horizontal="center" vertical="top" wrapText="1"/>
    </xf>
    <xf numFmtId="0" fontId="11" fillId="0" borderId="6" xfId="1" applyFont="1" applyFill="1" applyBorder="1" applyAlignment="1" applyProtection="1">
      <alignment vertical="top" wrapText="1"/>
    </xf>
    <xf numFmtId="2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1" applyFont="1" applyFill="1" applyBorder="1" applyAlignment="1" applyProtection="1">
      <alignment horizontal="left" vertical="top" wrapText="1"/>
    </xf>
    <xf numFmtId="0" fontId="13" fillId="0" borderId="11" xfId="1" applyFont="1" applyFill="1" applyBorder="1" applyAlignment="1" applyProtection="1">
      <alignment vertical="center" wrapText="1"/>
    </xf>
    <xf numFmtId="0" fontId="13" fillId="0" borderId="7" xfId="1" applyFont="1" applyFill="1" applyBorder="1" applyAlignment="1" applyProtection="1">
      <alignment vertical="center" wrapText="1"/>
    </xf>
    <xf numFmtId="0" fontId="13" fillId="0" borderId="1" xfId="1" applyFont="1" applyFill="1" applyBorder="1" applyAlignment="1" applyProtection="1">
      <alignment vertical="center" wrapText="1"/>
    </xf>
    <xf numFmtId="2" fontId="11" fillId="2" borderId="5" xfId="1" applyNumberFormat="1" applyFont="1" applyFill="1" applyBorder="1" applyAlignment="1" applyProtection="1">
      <alignment horizontal="right" vertical="center" wrapText="1"/>
    </xf>
    <xf numFmtId="2" fontId="11" fillId="2" borderId="11" xfId="1" applyNumberFormat="1" applyFont="1" applyFill="1" applyBorder="1" applyAlignment="1" applyProtection="1">
      <alignment horizontal="right" vertical="center" wrapText="1"/>
    </xf>
    <xf numFmtId="2" fontId="11" fillId="2" borderId="14" xfId="1" applyNumberFormat="1" applyFont="1" applyFill="1" applyBorder="1" applyAlignment="1" applyProtection="1">
      <alignment horizontal="right" vertical="center" wrapText="1"/>
    </xf>
    <xf numFmtId="2" fontId="11" fillId="2" borderId="15" xfId="1" applyNumberFormat="1" applyFont="1" applyFill="1" applyBorder="1" applyAlignment="1" applyProtection="1">
      <alignment horizontal="right" vertical="center" wrapText="1"/>
    </xf>
    <xf numFmtId="0" fontId="13" fillId="0" borderId="5" xfId="1" applyFont="1" applyFill="1" applyBorder="1" applyAlignment="1" applyProtection="1">
      <alignment vertical="top" wrapText="1"/>
    </xf>
    <xf numFmtId="0" fontId="11" fillId="0" borderId="2" xfId="1" applyFont="1" applyFill="1" applyBorder="1" applyAlignment="1" applyProtection="1">
      <alignment horizontal="center" vertical="top" wrapText="1"/>
    </xf>
    <xf numFmtId="0" fontId="13" fillId="0" borderId="2" xfId="1" applyFont="1" applyFill="1" applyBorder="1" applyAlignment="1" applyProtection="1">
      <alignment horizontal="center" vertical="top" wrapText="1"/>
    </xf>
    <xf numFmtId="0" fontId="11" fillId="0" borderId="7" xfId="1" applyFont="1" applyFill="1" applyBorder="1" applyAlignment="1" applyProtection="1">
      <alignment horizontal="center" vertical="top" wrapText="1"/>
    </xf>
    <xf numFmtId="0" fontId="11" fillId="0" borderId="15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vertical="center" wrapText="1"/>
    </xf>
    <xf numFmtId="2" fontId="11" fillId="2" borderId="8" xfId="1" applyNumberFormat="1" applyFont="1" applyFill="1" applyBorder="1" applyAlignment="1" applyProtection="1">
      <alignment horizontal="right" vertical="center"/>
    </xf>
    <xf numFmtId="2" fontId="11" fillId="2" borderId="5" xfId="1" applyNumberFormat="1" applyFont="1" applyFill="1" applyBorder="1" applyAlignment="1" applyProtection="1">
      <alignment horizontal="right" vertical="center"/>
    </xf>
    <xf numFmtId="2" fontId="11" fillId="2" borderId="2" xfId="1" applyNumberFormat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horizontal="center" vertical="top" wrapText="1"/>
    </xf>
    <xf numFmtId="2" fontId="11" fillId="2" borderId="9" xfId="1" applyNumberFormat="1" applyFont="1" applyFill="1" applyBorder="1" applyAlignment="1" applyProtection="1">
      <alignment horizontal="right" vertical="center" wrapText="1"/>
    </xf>
    <xf numFmtId="2" fontId="11" fillId="2" borderId="3" xfId="1" applyNumberFormat="1" applyFont="1" applyFill="1" applyBorder="1" applyAlignment="1" applyProtection="1">
      <alignment horizontal="right" vertical="center" wrapText="1"/>
    </xf>
    <xf numFmtId="0" fontId="11" fillId="0" borderId="2" xfId="1" applyFont="1" applyFill="1" applyBorder="1" applyAlignment="1" applyProtection="1">
      <alignment wrapText="1"/>
    </xf>
    <xf numFmtId="164" fontId="11" fillId="2" borderId="2" xfId="1" applyNumberFormat="1" applyFont="1" applyFill="1" applyBorder="1" applyAlignment="1" applyProtection="1">
      <alignment horizontal="right" vertical="center" wrapText="1"/>
    </xf>
    <xf numFmtId="164" fontId="11" fillId="2" borderId="8" xfId="1" applyNumberFormat="1" applyFont="1" applyFill="1" applyBorder="1" applyAlignment="1" applyProtection="1">
      <alignment horizontal="right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wrapText="1"/>
    </xf>
    <xf numFmtId="164" fontId="11" fillId="0" borderId="8" xfId="1" applyNumberFormat="1" applyFont="1" applyFill="1" applyBorder="1" applyAlignment="1" applyProtection="1">
      <alignment horizontal="right" vertical="center" wrapText="1"/>
    </xf>
    <xf numFmtId="164" fontId="11" fillId="0" borderId="13" xfId="1" applyNumberFormat="1" applyFont="1" applyFill="1" applyBorder="1" applyAlignment="1" applyProtection="1">
      <alignment horizontal="right" vertical="center" wrapText="1"/>
    </xf>
    <xf numFmtId="2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9" xfId="1" applyFont="1" applyFill="1" applyBorder="1" applyAlignment="1" applyProtection="1">
      <alignment vertical="top" wrapText="1"/>
    </xf>
    <xf numFmtId="0" fontId="13" fillId="0" borderId="12" xfId="1" applyFont="1" applyFill="1" applyBorder="1" applyAlignment="1" applyProtection="1">
      <alignment horizontal="center" vertical="top" wrapText="1"/>
    </xf>
    <xf numFmtId="2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2" xfId="1" applyNumberFormat="1" applyFont="1" applyFill="1" applyBorder="1" applyAlignment="1" applyProtection="1">
      <alignment horizontal="right" vertical="center" wrapText="1"/>
    </xf>
    <xf numFmtId="0" fontId="11" fillId="0" borderId="13" xfId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11" fillId="0" borderId="13" xfId="1" applyFont="1" applyFill="1" applyBorder="1" applyAlignment="1" applyProtection="1">
      <alignment horizontal="center" vertical="top" wrapText="1"/>
    </xf>
    <xf numFmtId="2" fontId="11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1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90" fillId="0" borderId="8" xfId="1" applyFont="1" applyFill="1" applyBorder="1" applyAlignment="1" applyProtection="1">
      <alignment horizontal="center" vertical="top" wrapText="1"/>
    </xf>
    <xf numFmtId="2" fontId="11" fillId="2" borderId="13" xfId="1" applyNumberFormat="1" applyFont="1" applyFill="1" applyBorder="1" applyAlignment="1" applyProtection="1">
      <alignment horizontal="right" vertical="center" wrapText="1"/>
    </xf>
    <xf numFmtId="2" fontId="11" fillId="2" borderId="1" xfId="1" applyNumberFormat="1" applyFont="1" applyFill="1" applyBorder="1" applyAlignment="1" applyProtection="1">
      <alignment horizontal="right" vertical="center" wrapText="1"/>
    </xf>
    <xf numFmtId="2" fontId="11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1" fillId="2" borderId="6" xfId="1" applyNumberFormat="1" applyFont="1" applyFill="1" applyBorder="1" applyAlignment="1" applyProtection="1">
      <alignment horizontal="right" vertical="center" wrapText="1"/>
    </xf>
    <xf numFmtId="0" fontId="11" fillId="0" borderId="5" xfId="1" applyFont="1" applyFill="1" applyBorder="1" applyAlignment="1" applyProtection="1"/>
    <xf numFmtId="0" fontId="11" fillId="0" borderId="2" xfId="1" applyFont="1" applyFill="1" applyBorder="1" applyAlignment="1" applyProtection="1"/>
    <xf numFmtId="0" fontId="11" fillId="0" borderId="8" xfId="1" applyFont="1" applyFill="1" applyBorder="1" applyAlignment="1" applyProtection="1"/>
    <xf numFmtId="0" fontId="11" fillId="0" borderId="13" xfId="1" applyFont="1" applyFill="1" applyBorder="1" applyAlignment="1" applyProtection="1"/>
    <xf numFmtId="0" fontId="11" fillId="0" borderId="2" xfId="1" applyFont="1" applyFill="1" applyBorder="1" applyAlignment="1" applyProtection="1">
      <alignment horizontal="center"/>
    </xf>
    <xf numFmtId="0" fontId="13" fillId="0" borderId="13" xfId="1" applyFont="1" applyFill="1" applyBorder="1" applyAlignment="1" applyProtection="1"/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center" vertical="top" wrapText="1"/>
      <protection locked="0"/>
    </xf>
    <xf numFmtId="0" fontId="2" fillId="0" borderId="6" xfId="1" applyFont="1" applyFill="1" applyBorder="1" applyAlignment="1" applyProtection="1">
      <alignment horizontal="center" wrapText="1"/>
      <protection locked="0"/>
    </xf>
    <xf numFmtId="0" fontId="4" fillId="0" borderId="6" xfId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216" fillId="0" borderId="0" xfId="2" applyFont="1" applyAlignment="1">
      <alignment vertical="center"/>
    </xf>
    <xf numFmtId="0" fontId="216" fillId="0" borderId="0" xfId="0" applyFont="1" applyAlignment="1" applyProtection="1"/>
    <xf numFmtId="0" fontId="215" fillId="0" borderId="0" xfId="2" applyFont="1" applyAlignment="1">
      <alignment vertical="center"/>
    </xf>
    <xf numFmtId="0" fontId="217" fillId="0" borderId="0" xfId="0" applyFont="1" applyAlignment="1" applyProtection="1"/>
    <xf numFmtId="0" fontId="215" fillId="0" borderId="16" xfId="0" applyFont="1" applyBorder="1" applyAlignment="1" applyProtection="1">
      <alignment horizontal="center"/>
    </xf>
    <xf numFmtId="0" fontId="215" fillId="0" borderId="0" xfId="3" applyFont="1" applyFill="1" applyBorder="1" applyAlignment="1">
      <alignment horizontal="center" vertical="center" wrapText="1"/>
    </xf>
    <xf numFmtId="0" fontId="215" fillId="0" borderId="0" xfId="3" applyFont="1" applyFill="1" applyBorder="1" applyAlignment="1">
      <alignment horizontal="center" vertical="center" wrapText="1"/>
    </xf>
    <xf numFmtId="0" fontId="219" fillId="0" borderId="0" xfId="2" applyFont="1" applyAlignment="1">
      <alignment horizontal="center" vertical="center" wrapText="1"/>
    </xf>
    <xf numFmtId="0" fontId="219" fillId="0" borderId="0" xfId="2" applyFont="1" applyAlignment="1">
      <alignment horizontal="center" vertical="center"/>
    </xf>
    <xf numFmtId="0" fontId="220" fillId="0" borderId="16" xfId="0" applyFont="1" applyBorder="1" applyAlignment="1" applyProtection="1">
      <alignment horizontal="center" vertical="center" wrapText="1"/>
    </xf>
    <xf numFmtId="0" fontId="215" fillId="0" borderId="0" xfId="0" applyFont="1" applyAlignment="1" applyProtection="1">
      <alignment horizontal="center"/>
    </xf>
    <xf numFmtId="0" fontId="219" fillId="0" borderId="0" xfId="0" applyFont="1" applyAlignment="1" applyProtection="1">
      <alignment horizontal="center"/>
    </xf>
    <xf numFmtId="14" fontId="220" fillId="0" borderId="16" xfId="3" applyNumberFormat="1" applyFont="1" applyBorder="1" applyAlignment="1">
      <alignment horizontal="center" vertical="center" wrapText="1"/>
    </xf>
    <xf numFmtId="0" fontId="220" fillId="0" borderId="0" xfId="3" applyFont="1" applyAlignment="1">
      <alignment horizontal="center" vertical="center" wrapText="1"/>
    </xf>
    <xf numFmtId="0" fontId="220" fillId="0" borderId="16" xfId="3" applyFont="1" applyBorder="1" applyAlignment="1">
      <alignment horizontal="left" vertical="center" wrapText="1"/>
    </xf>
    <xf numFmtId="0" fontId="215" fillId="0" borderId="0" xfId="4" applyFont="1" applyBorder="1" applyAlignment="1">
      <alignment horizontal="center"/>
    </xf>
    <xf numFmtId="0" fontId="217" fillId="0" borderId="0" xfId="0" applyFont="1" applyBorder="1" applyAlignment="1" applyProtection="1"/>
    <xf numFmtId="0" fontId="217" fillId="0" borderId="17" xfId="0" applyFont="1" applyBorder="1" applyAlignment="1" applyProtection="1"/>
    <xf numFmtId="0" fontId="217" fillId="0" borderId="0" xfId="0" applyFont="1" applyAlignment="1" applyProtection="1">
      <alignment horizontal="center"/>
    </xf>
    <xf numFmtId="0" fontId="220" fillId="0" borderId="0" xfId="0" applyFont="1" applyAlignment="1" applyProtection="1">
      <protection locked="0"/>
    </xf>
    <xf numFmtId="0" fontId="215" fillId="0" borderId="0" xfId="0" applyFont="1" applyAlignment="1" applyProtection="1">
      <alignment horizontal="right"/>
    </xf>
    <xf numFmtId="0" fontId="219" fillId="0" borderId="18" xfId="0" applyFont="1" applyBorder="1" applyAlignment="1" applyProtection="1">
      <alignment horizontal="center" vertical="center"/>
    </xf>
    <xf numFmtId="0" fontId="221" fillId="0" borderId="18" xfId="0" applyFont="1" applyBorder="1" applyAlignment="1" applyProtection="1">
      <alignment horizontal="center" vertical="center" wrapText="1"/>
    </xf>
    <xf numFmtId="0" fontId="215" fillId="0" borderId="18" xfId="0" applyFont="1" applyBorder="1" applyAlignment="1" applyProtection="1">
      <alignment horizontal="center"/>
    </xf>
    <xf numFmtId="0" fontId="216" fillId="0" borderId="19" xfId="0" applyFont="1" applyBorder="1" applyAlignment="1" applyProtection="1">
      <alignment wrapText="1"/>
    </xf>
    <xf numFmtId="2" fontId="221" fillId="0" borderId="18" xfId="0" applyNumberFormat="1" applyFont="1" applyBorder="1" applyAlignment="1" applyProtection="1">
      <alignment horizontal="center"/>
    </xf>
    <xf numFmtId="0" fontId="214" fillId="0" borderId="18" xfId="0" applyFont="1" applyBorder="1" applyAlignment="1" applyProtection="1">
      <alignment wrapText="1"/>
    </xf>
    <xf numFmtId="2" fontId="214" fillId="0" borderId="18" xfId="0" applyNumberFormat="1" applyFont="1" applyBorder="1" applyAlignment="1" applyProtection="1">
      <alignment horizontal="center"/>
    </xf>
    <xf numFmtId="49" fontId="222" fillId="0" borderId="20" xfId="0" applyNumberFormat="1" applyFont="1" applyBorder="1" applyAlignment="1" applyProtection="1">
      <alignment horizontal="left" wrapText="1"/>
    </xf>
    <xf numFmtId="49" fontId="217" fillId="0" borderId="20" xfId="0" applyNumberFormat="1" applyFont="1" applyBorder="1" applyAlignment="1" applyProtection="1">
      <alignment horizontal="left" wrapText="1"/>
    </xf>
    <xf numFmtId="0" fontId="217" fillId="0" borderId="0" xfId="0" applyFont="1" applyBorder="1" applyAlignment="1" applyProtection="1">
      <alignment horizontal="left"/>
    </xf>
    <xf numFmtId="0" fontId="214" fillId="0" borderId="0" xfId="0" applyFont="1" applyBorder="1" applyAlignment="1" applyProtection="1"/>
    <xf numFmtId="0" fontId="215" fillId="0" borderId="16" xfId="0" applyFont="1" applyBorder="1" applyAlignment="1" applyProtection="1"/>
    <xf numFmtId="0" fontId="220" fillId="0" borderId="16" xfId="0" applyFont="1" applyBorder="1" applyAlignment="1" applyProtection="1"/>
    <xf numFmtId="0" fontId="219" fillId="0" borderId="0" xfId="0" applyFont="1" applyAlignment="1" applyProtection="1"/>
    <xf numFmtId="0" fontId="215" fillId="0" borderId="0" xfId="0" applyFont="1" applyAlignment="1" applyProtection="1">
      <alignment vertical="center"/>
    </xf>
    <xf numFmtId="0" fontId="217" fillId="0" borderId="16" xfId="0" applyFont="1" applyBorder="1" applyAlignment="1" applyProtection="1"/>
    <xf numFmtId="0" fontId="217" fillId="0" borderId="16" xfId="0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217" fillId="0" borderId="0" xfId="0" applyFont="1" applyBorder="1" applyAlignment="1" applyProtection="1">
      <alignment horizontal="center" vertical="top" wrapText="1"/>
    </xf>
    <xf numFmtId="0" fontId="217" fillId="0" borderId="0" xfId="0" applyFont="1" applyBorder="1" applyAlignment="1" applyProtection="1">
      <alignment vertical="top"/>
    </xf>
    <xf numFmtId="0" fontId="217" fillId="0" borderId="0" xfId="0" applyFont="1" applyAlignment="1" applyProtection="1">
      <alignment vertical="top"/>
    </xf>
    <xf numFmtId="0" fontId="217" fillId="0" borderId="0" xfId="0" applyFont="1" applyAlignment="1" applyProtection="1">
      <alignment horizontal="center" vertical="top"/>
    </xf>
    <xf numFmtId="0" fontId="39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51" fillId="0" borderId="0" xfId="1" applyFont="1" applyFill="1" applyBorder="1" applyAlignment="1" applyProtection="1"/>
    <xf numFmtId="0" fontId="57" fillId="0" borderId="0" xfId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horizontal="center"/>
    </xf>
    <xf numFmtId="0" fontId="39" fillId="0" borderId="0" xfId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horizontal="center"/>
    </xf>
    <xf numFmtId="0" fontId="39" fillId="0" borderId="0" xfId="1" applyFont="1" applyFill="1" applyBorder="1" applyAlignment="1" applyProtection="1">
      <alignment horizontal="center" vertical="center"/>
    </xf>
    <xf numFmtId="0" fontId="57" fillId="0" borderId="0" xfId="1" applyFont="1" applyFill="1" applyBorder="1" applyAlignment="1" applyProtection="1">
      <alignment horizontal="center" wrapText="1"/>
    </xf>
    <xf numFmtId="0" fontId="39" fillId="0" borderId="0" xfId="1" applyFont="1" applyFill="1" applyBorder="1" applyAlignment="1" applyProtection="1">
      <alignment horizontal="center" wrapText="1"/>
    </xf>
    <xf numFmtId="0" fontId="57" fillId="0" borderId="0" xfId="1" applyFont="1" applyFill="1" applyBorder="1" applyAlignment="1" applyProtection="1">
      <alignment horizontal="center" wrapText="1"/>
    </xf>
    <xf numFmtId="0" fontId="39" fillId="0" borderId="0" xfId="1" applyFont="1" applyFill="1" applyBorder="1" applyAlignment="1" applyProtection="1">
      <alignment horizontal="center" wrapText="1"/>
    </xf>
    <xf numFmtId="0" fontId="57" fillId="0" borderId="0" xfId="1" applyFont="1" applyFill="1" applyBorder="1" applyAlignment="1" applyProtection="1">
      <alignment horizontal="center"/>
    </xf>
    <xf numFmtId="0" fontId="57" fillId="0" borderId="0" xfId="1" applyFont="1" applyFill="1" applyBorder="1" applyAlignment="1" applyProtection="1">
      <alignment horizontal="center"/>
    </xf>
    <xf numFmtId="0" fontId="223" fillId="0" borderId="0" xfId="1" applyFont="1" applyFill="1" applyBorder="1" applyAlignment="1" applyProtection="1">
      <alignment horizontal="right" vertical="center"/>
    </xf>
    <xf numFmtId="164" fontId="223" fillId="0" borderId="0" xfId="1" applyNumberFormat="1" applyFont="1" applyFill="1" applyBorder="1" applyAlignment="1" applyProtection="1">
      <alignment vertical="center"/>
    </xf>
    <xf numFmtId="164" fontId="39" fillId="0" borderId="0" xfId="1" applyNumberFormat="1" applyFont="1" applyFill="1" applyBorder="1" applyAlignment="1" applyProtection="1">
      <alignment horizontal="center"/>
    </xf>
    <xf numFmtId="164" fontId="39" fillId="0" borderId="0" xfId="1" applyNumberFormat="1" applyFont="1" applyFill="1" applyBorder="1" applyAlignment="1" applyProtection="1">
      <alignment horizontal="right" vertical="center"/>
    </xf>
    <xf numFmtId="0" fontId="223" fillId="0" borderId="2" xfId="1" applyFont="1" applyFill="1" applyBorder="1" applyAlignment="1" applyProtection="1"/>
    <xf numFmtId="0" fontId="39" fillId="0" borderId="0" xfId="1" applyFont="1" applyFill="1" applyBorder="1" applyAlignment="1" applyProtection="1">
      <alignment horizontal="right"/>
    </xf>
    <xf numFmtId="0" fontId="223" fillId="0" borderId="0" xfId="1" applyFont="1" applyFill="1" applyBorder="1" applyAlignment="1" applyProtection="1"/>
    <xf numFmtId="0" fontId="223" fillId="0" borderId="0" xfId="1" applyFont="1" applyFill="1" applyBorder="1" applyAlignment="1" applyProtection="1">
      <alignment horizontal="right"/>
    </xf>
    <xf numFmtId="0" fontId="39" fillId="0" borderId="1" xfId="1" applyFont="1" applyFill="1" applyBorder="1" applyAlignment="1" applyProtection="1">
      <alignment horizontal="center"/>
    </xf>
    <xf numFmtId="0" fontId="57" fillId="0" borderId="9" xfId="1" applyFont="1" applyFill="1" applyBorder="1" applyAlignment="1" applyProtection="1">
      <alignment horizontal="center" vertical="center" wrapText="1"/>
    </xf>
    <xf numFmtId="0" fontId="39" fillId="0" borderId="6" xfId="1" applyFont="1" applyFill="1" applyBorder="1" applyAlignment="1" applyProtection="1">
      <alignment horizontal="center" vertical="center" wrapText="1"/>
    </xf>
    <xf numFmtId="0" fontId="39" fillId="0" borderId="10" xfId="1" applyFont="1" applyFill="1" applyBorder="1" applyAlignment="1" applyProtection="1">
      <alignment horizontal="center" vertical="center" wrapText="1"/>
    </xf>
    <xf numFmtId="0" fontId="57" fillId="0" borderId="3" xfId="1" applyFont="1" applyFill="1" applyBorder="1" applyAlignment="1" applyProtection="1">
      <alignment horizontal="center" vertical="center" wrapText="1"/>
    </xf>
    <xf numFmtId="2" fontId="57" fillId="0" borderId="5" xfId="1" applyNumberFormat="1" applyFont="1" applyFill="1" applyBorder="1" applyAlignment="1" applyProtection="1">
      <alignment horizontal="center"/>
    </xf>
    <xf numFmtId="0" fontId="39" fillId="0" borderId="13" xfId="1" applyFont="1" applyFill="1" applyBorder="1" applyAlignment="1" applyProtection="1"/>
    <xf numFmtId="0" fontId="39" fillId="0" borderId="8" xfId="1" applyFont="1" applyFill="1" applyBorder="1" applyAlignment="1" applyProtection="1"/>
    <xf numFmtId="0" fontId="39" fillId="0" borderId="14" xfId="1" applyFont="1" applyFill="1" applyBorder="1" applyAlignment="1" applyProtection="1">
      <alignment horizontal="center" vertical="center" wrapText="1"/>
    </xf>
    <xf numFmtId="0" fontId="39" fillId="0" borderId="0" xfId="1" applyFont="1" applyFill="1" applyBorder="1" applyAlignment="1" applyProtection="1">
      <alignment horizontal="center" vertical="center" wrapText="1"/>
    </xf>
    <xf numFmtId="0" fontId="39" fillId="0" borderId="4" xfId="1" applyFont="1" applyFill="1" applyBorder="1" applyAlignment="1" applyProtection="1">
      <alignment horizontal="center" vertical="center" wrapText="1"/>
    </xf>
    <xf numFmtId="0" fontId="57" fillId="0" borderId="15" xfId="1" applyFont="1" applyFill="1" applyBorder="1" applyAlignment="1" applyProtection="1">
      <alignment horizontal="center" vertical="center" wrapText="1"/>
    </xf>
    <xf numFmtId="0" fontId="57" fillId="0" borderId="5" xfId="1" applyFont="1" applyFill="1" applyBorder="1" applyAlignment="1" applyProtection="1">
      <alignment horizontal="center"/>
    </xf>
    <xf numFmtId="0" fontId="57" fillId="0" borderId="13" xfId="1" applyFont="1" applyFill="1" applyBorder="1" applyAlignment="1" applyProtection="1">
      <alignment horizontal="center"/>
    </xf>
    <xf numFmtId="0" fontId="39" fillId="0" borderId="8" xfId="1" applyFont="1" applyFill="1" applyBorder="1" applyAlignment="1" applyProtection="1">
      <alignment horizontal="center"/>
    </xf>
    <xf numFmtId="0" fontId="57" fillId="0" borderId="5" xfId="1" applyFont="1" applyFill="1" applyBorder="1" applyAlignment="1" applyProtection="1">
      <alignment horizontal="center" vertical="center" wrapText="1"/>
    </xf>
    <xf numFmtId="0" fontId="39" fillId="0" borderId="8" xfId="1" applyFont="1" applyFill="1" applyBorder="1" applyAlignment="1" applyProtection="1">
      <alignment horizontal="center" wrapText="1"/>
    </xf>
    <xf numFmtId="0" fontId="39" fillId="0" borderId="11" xfId="1" applyFont="1" applyFill="1" applyBorder="1" applyAlignment="1" applyProtection="1">
      <alignment horizontal="center"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39" fillId="0" borderId="12" xfId="1" applyFont="1" applyFill="1" applyBorder="1" applyAlignment="1" applyProtection="1">
      <alignment horizontal="center" vertical="center" wrapText="1"/>
    </xf>
    <xf numFmtId="0" fontId="57" fillId="0" borderId="7" xfId="1" applyFont="1" applyFill="1" applyBorder="1" applyAlignment="1" applyProtection="1">
      <alignment horizontal="center" vertical="center" wrapText="1"/>
    </xf>
    <xf numFmtId="0" fontId="57" fillId="0" borderId="2" xfId="1" applyFont="1" applyFill="1" applyBorder="1" applyAlignment="1" applyProtection="1">
      <alignment horizontal="center" vertical="center" wrapText="1"/>
    </xf>
    <xf numFmtId="0" fontId="39" fillId="0" borderId="5" xfId="1" applyFont="1" applyFill="1" applyBorder="1" applyAlignment="1" applyProtection="1">
      <alignment horizontal="center" vertical="center"/>
    </xf>
    <xf numFmtId="0" fontId="39" fillId="0" borderId="13" xfId="1" applyFont="1" applyFill="1" applyBorder="1" applyAlignment="1" applyProtection="1">
      <alignment horizontal="center" vertical="center"/>
    </xf>
    <xf numFmtId="0" fontId="39" fillId="0" borderId="8" xfId="1" applyFont="1" applyFill="1" applyBorder="1" applyAlignment="1" applyProtection="1">
      <alignment horizontal="center" vertical="center"/>
    </xf>
    <xf numFmtId="0" fontId="39" fillId="0" borderId="2" xfId="1" applyFont="1" applyFill="1" applyBorder="1" applyAlignment="1" applyProtection="1">
      <alignment horizontal="center" vertical="center"/>
    </xf>
    <xf numFmtId="0" fontId="57" fillId="0" borderId="2" xfId="1" applyFont="1" applyFill="1" applyBorder="1" applyAlignment="1" applyProtection="1">
      <alignment horizontal="center" vertical="top"/>
    </xf>
    <xf numFmtId="0" fontId="39" fillId="0" borderId="2" xfId="1" applyFont="1" applyFill="1" applyBorder="1" applyAlignment="1" applyProtection="1">
      <alignment horizontal="center" vertical="top"/>
    </xf>
    <xf numFmtId="0" fontId="57" fillId="0" borderId="2" xfId="1" applyFont="1" applyFill="1" applyBorder="1" applyAlignment="1" applyProtection="1">
      <alignment vertical="center"/>
    </xf>
    <xf numFmtId="165" fontId="39" fillId="0" borderId="2" xfId="1" applyNumberFormat="1" applyFont="1" applyFill="1" applyBorder="1" applyAlignment="1" applyProtection="1">
      <alignment horizontal="right" vertical="center"/>
    </xf>
    <xf numFmtId="0" fontId="57" fillId="0" borderId="2" xfId="1" applyFont="1" applyFill="1" applyBorder="1" applyAlignment="1" applyProtection="1">
      <alignment vertical="center" wrapText="1"/>
    </xf>
    <xf numFmtId="0" fontId="57" fillId="0" borderId="2" xfId="1" applyFont="1" applyFill="1" applyBorder="1" applyAlignment="1" applyProtection="1">
      <alignment horizontal="center" vertical="center"/>
    </xf>
    <xf numFmtId="165" fontId="57" fillId="0" borderId="2" xfId="1" applyNumberFormat="1" applyFont="1" applyFill="1" applyBorder="1" applyAlignment="1" applyProtection="1">
      <alignment vertical="center"/>
    </xf>
    <xf numFmtId="0" fontId="39" fillId="0" borderId="2" xfId="1" applyFont="1" applyFill="1" applyBorder="1" applyAlignment="1" applyProtection="1">
      <alignment vertical="center" wrapText="1"/>
    </xf>
    <xf numFmtId="165" fontId="39" fillId="0" borderId="2" xfId="1" applyNumberFormat="1" applyFont="1" applyFill="1" applyBorder="1" applyAlignment="1" applyProtection="1">
      <alignment vertical="center"/>
    </xf>
    <xf numFmtId="165" fontId="57" fillId="5" borderId="2" xfId="1" applyNumberFormat="1" applyFont="1" applyFill="1" applyBorder="1" applyAlignment="1" applyProtection="1">
      <alignment vertical="center"/>
    </xf>
    <xf numFmtId="165" fontId="39" fillId="0" borderId="2" xfId="1" applyNumberFormat="1" applyFont="1" applyFill="1" applyBorder="1" applyAlignment="1" applyProtection="1">
      <alignment horizontal="center" vertical="center"/>
    </xf>
    <xf numFmtId="0" fontId="39" fillId="0" borderId="2" xfId="1" applyFont="1" applyFill="1" applyBorder="1" applyAlignment="1" applyProtection="1">
      <alignment vertical="top" wrapText="1"/>
    </xf>
    <xf numFmtId="0" fontId="39" fillId="5" borderId="2" xfId="1" applyFont="1" applyFill="1" applyBorder="1" applyAlignment="1" applyProtection="1">
      <alignment vertical="center" wrapText="1"/>
    </xf>
    <xf numFmtId="3" fontId="57" fillId="0" borderId="2" xfId="1" applyNumberFormat="1" applyFont="1" applyFill="1" applyBorder="1" applyAlignment="1" applyProtection="1">
      <alignment horizontal="center" vertical="top"/>
    </xf>
    <xf numFmtId="165" fontId="57" fillId="0" borderId="2" xfId="1" applyNumberFormat="1" applyFont="1" applyFill="1" applyBorder="1" applyAlignment="1" applyProtection="1">
      <alignment horizontal="right" vertical="center"/>
    </xf>
    <xf numFmtId="3" fontId="39" fillId="0" borderId="2" xfId="1" applyNumberFormat="1" applyFont="1" applyFill="1" applyBorder="1" applyAlignment="1" applyProtection="1">
      <alignment horizontal="center" vertical="top" wrapText="1"/>
    </xf>
    <xf numFmtId="3" fontId="57" fillId="0" borderId="2" xfId="1" applyNumberFormat="1" applyFont="1" applyFill="1" applyBorder="1" applyAlignment="1" applyProtection="1">
      <alignment horizontal="center" vertical="top" wrapText="1"/>
    </xf>
    <xf numFmtId="0" fontId="57" fillId="0" borderId="2" xfId="1" applyFont="1" applyFill="1" applyBorder="1" applyAlignment="1" applyProtection="1">
      <alignment vertical="top" wrapText="1"/>
    </xf>
    <xf numFmtId="165" fontId="57" fillId="0" borderId="2" xfId="1" applyNumberFormat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horizontal="center" vertical="top"/>
    </xf>
    <xf numFmtId="0" fontId="57" fillId="0" borderId="0" xfId="1" applyFont="1" applyFill="1" applyBorder="1" applyAlignment="1" applyProtection="1">
      <alignment horizontal="center" vertical="top" wrapText="1"/>
    </xf>
    <xf numFmtId="0" fontId="39" fillId="0" borderId="0" xfId="1" applyFont="1" applyFill="1" applyBorder="1" applyAlignment="1" applyProtection="1">
      <alignment vertical="center"/>
    </xf>
    <xf numFmtId="164" fontId="39" fillId="0" borderId="6" xfId="1" applyNumberFormat="1" applyFont="1" applyFill="1" applyBorder="1" applyAlignment="1" applyProtection="1">
      <alignment horizontal="right" vertical="center"/>
    </xf>
    <xf numFmtId="0" fontId="57" fillId="0" borderId="0" xfId="1" applyFont="1" applyFill="1" applyBorder="1" applyAlignment="1" applyProtection="1">
      <alignment horizontal="center" vertical="center" wrapText="1"/>
    </xf>
    <xf numFmtId="0" fontId="39" fillId="0" borderId="0" xfId="1" applyFont="1" applyFill="1" applyBorder="1" applyAlignment="1" applyProtection="1">
      <alignment vertical="top"/>
    </xf>
    <xf numFmtId="0" fontId="39" fillId="0" borderId="21" xfId="1" applyFont="1" applyFill="1" applyBorder="1" applyAlignment="1" applyProtection="1">
      <alignment horizontal="center" vertical="center"/>
    </xf>
    <xf numFmtId="0" fontId="223" fillId="0" borderId="0" xfId="1" applyFont="1" applyFill="1" applyBorder="1" applyAlignment="1" applyProtection="1">
      <alignment horizontal="center" vertical="center" wrapText="1"/>
    </xf>
    <xf numFmtId="0" fontId="224" fillId="0" borderId="0" xfId="1" applyFont="1" applyFill="1" applyBorder="1" applyAlignment="1" applyProtection="1"/>
    <xf numFmtId="0" fontId="217" fillId="0" borderId="0" xfId="1" applyFont="1" applyFill="1" applyBorder="1" applyAlignment="1" applyProtection="1"/>
    <xf numFmtId="0" fontId="39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top"/>
    </xf>
    <xf numFmtId="0" fontId="39" fillId="0" borderId="0" xfId="1" applyFont="1" applyFill="1" applyBorder="1" applyAlignment="1" applyProtection="1">
      <alignment vertical="center"/>
    </xf>
    <xf numFmtId="0" fontId="39" fillId="0" borderId="21" xfId="1" applyFont="1" applyFill="1" applyBorder="1" applyAlignment="1" applyProtection="1">
      <alignment horizontal="center"/>
    </xf>
    <xf numFmtId="0" fontId="39" fillId="0" borderId="0" xfId="1" applyFont="1" applyFill="1" applyBorder="1" applyAlignment="1" applyProtection="1">
      <alignment wrapText="1"/>
    </xf>
    <xf numFmtId="0" fontId="39" fillId="0" borderId="0" xfId="1" applyFont="1" applyFill="1" applyBorder="1" applyAlignment="1" applyProtection="1">
      <alignment horizontal="center" vertical="top" wrapText="1"/>
    </xf>
    <xf numFmtId="0" fontId="39" fillId="5" borderId="0" xfId="1" applyFont="1" applyFill="1" applyBorder="1" applyAlignment="1" applyProtection="1">
      <alignment horizontal="center" vertical="top" wrapText="1"/>
    </xf>
    <xf numFmtId="0" fontId="223" fillId="5" borderId="0" xfId="1" applyFont="1" applyFill="1" applyBorder="1" applyAlignment="1" applyProtection="1">
      <alignment horizontal="center" vertical="center" wrapText="1"/>
    </xf>
    <xf numFmtId="0" fontId="39" fillId="5" borderId="0" xfId="1" applyFont="1" applyFill="1" applyBorder="1" applyAlignment="1" applyProtection="1">
      <alignment horizontal="center" vertical="center" wrapText="1"/>
    </xf>
    <xf numFmtId="0" fontId="223" fillId="0" borderId="0" xfId="1" applyFont="1" applyFill="1" applyBorder="1" applyAlignment="1" applyProtection="1">
      <alignment horizontal="center" vertical="top" wrapText="1"/>
    </xf>
    <xf numFmtId="0" fontId="57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</cellXfs>
  <cellStyles count="5">
    <cellStyle name="Įprastas" xfId="0" builtinId="0"/>
    <cellStyle name="Įprastas 5" xfId="2"/>
    <cellStyle name="Normal" xfId="1"/>
    <cellStyle name="Normal_biudz uz 2001 atskaitomybe3" xfId="3"/>
    <cellStyle name="Normal_TRECFORMantras20013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3"/>
  <sheetViews>
    <sheetView defaultGridColor="0" topLeftCell="A16" colorId="9" zoomScale="80" zoomScaleNormal="80" workbookViewId="0">
      <selection activeCell="R25" sqref="R25"/>
    </sheetView>
  </sheetViews>
  <sheetFormatPr defaultColWidth="9.08984375" defaultRowHeight="13.6" customHeight="1"/>
  <cols>
    <col min="1" max="4" width="2" style="18" customWidth="1"/>
    <col min="5" max="5" width="2.08984375" style="18" customWidth="1"/>
    <col min="6" max="6" width="3.54296875" style="180" customWidth="1"/>
    <col min="7" max="7" width="34.26953125" style="18" customWidth="1"/>
    <col min="8" max="8" width="4.7265625" style="18" customWidth="1"/>
    <col min="9" max="9" width="11.54296875" style="18" customWidth="1"/>
    <col min="10" max="10" width="15" style="18" customWidth="1"/>
    <col min="11" max="11" width="14" style="18" customWidth="1"/>
    <col min="12" max="12" width="14.7265625" style="18" customWidth="1"/>
    <col min="13" max="13" width="8.984375E-2" style="18" hidden="1" customWidth="1"/>
    <col min="14" max="14" width="6.08984375" style="18" hidden="1" customWidth="1"/>
    <col min="15" max="15" width="8.81640625" style="18" hidden="1" customWidth="1"/>
    <col min="16" max="16" width="9.08984375" style="18" hidden="1" customWidth="1"/>
    <col min="17" max="17" width="11.26953125" style="18" customWidth="1"/>
    <col min="18" max="18" width="34.453125" style="18" customWidth="1"/>
    <col min="19" max="256" width="9.08984375" style="18" customWidth="1"/>
    <col min="257" max="257" width="9.08984375" style="1" customWidth="1"/>
    <col min="258" max="16384" width="9.08984375" style="1"/>
  </cols>
  <sheetData>
    <row r="1" spans="1:256" ht="15.05" customHeight="1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256" ht="14.25" customHeight="1">
      <c r="H2" s="3"/>
      <c r="J2" s="5" t="s">
        <v>1</v>
      </c>
      <c r="K2" s="5"/>
      <c r="L2" s="5"/>
      <c r="M2" s="6"/>
      <c r="N2" s="5"/>
      <c r="O2" s="5"/>
      <c r="P2" s="5"/>
    </row>
    <row r="3" spans="1:256" ht="13.6" customHeight="1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256" ht="14.25" customHeight="1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256" ht="11.95" customHeight="1">
      <c r="H5" s="3"/>
      <c r="J5" s="5" t="s">
        <v>5</v>
      </c>
      <c r="K5" s="5"/>
      <c r="L5" s="5"/>
      <c r="M5" s="6"/>
      <c r="N5" s="5"/>
      <c r="O5" s="5"/>
      <c r="P5" s="5"/>
    </row>
    <row r="6" spans="1:256" ht="10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6"/>
    </row>
    <row r="7" spans="1:256" ht="16.55" customHeight="1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256" s="183" customFormat="1" ht="16.55" customHeight="1">
      <c r="A8" s="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181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</row>
    <row r="9" spans="1:256" s="183" customFormat="1" ht="12.8" customHeight="1">
      <c r="A9" s="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181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256" ht="18.8" customHeight="1">
      <c r="A10" s="12" t="s">
        <v>6</v>
      </c>
      <c r="B10" s="13"/>
      <c r="C10" s="13"/>
      <c r="D10" s="13"/>
      <c r="E10" s="13"/>
      <c r="F10" s="14"/>
      <c r="G10" s="191" t="s">
        <v>7</v>
      </c>
      <c r="H10" s="191"/>
      <c r="I10" s="191"/>
      <c r="J10" s="191"/>
      <c r="K10" s="191"/>
      <c r="L10" s="13"/>
      <c r="M10" s="6"/>
    </row>
    <row r="11" spans="1:256" ht="18.8" customHeight="1">
      <c r="A11" s="15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16"/>
      <c r="M11" s="6"/>
    </row>
    <row r="12" spans="1:256" ht="17.2" customHeight="1">
      <c r="A12" s="15"/>
      <c r="B12" s="16"/>
      <c r="C12" s="16"/>
      <c r="D12" s="16"/>
      <c r="E12" s="16"/>
      <c r="F12" s="17"/>
      <c r="G12" s="219" t="s">
        <v>8</v>
      </c>
      <c r="H12" s="219"/>
      <c r="I12" s="219"/>
      <c r="J12" s="219"/>
      <c r="K12" s="219"/>
      <c r="L12" s="16"/>
      <c r="M12" s="6"/>
    </row>
    <row r="13" spans="1:256" ht="16.55" customHeight="1">
      <c r="A13" s="192" t="s">
        <v>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6"/>
      <c r="P13" s="18" t="s">
        <v>10</v>
      </c>
    </row>
    <row r="14" spans="1:256" ht="15.75" customHeight="1">
      <c r="A14" s="19"/>
      <c r="B14" s="19"/>
      <c r="C14" s="19"/>
      <c r="D14" s="19"/>
      <c r="E14" s="19"/>
      <c r="F14" s="20"/>
      <c r="G14" s="220" t="s">
        <v>11</v>
      </c>
      <c r="H14" s="220"/>
      <c r="I14" s="220"/>
      <c r="J14" s="220"/>
      <c r="K14" s="220"/>
      <c r="L14" s="19"/>
      <c r="M14" s="6"/>
    </row>
    <row r="15" spans="1:256" ht="11.95" customHeight="1">
      <c r="A15" s="19"/>
      <c r="B15" s="19"/>
      <c r="C15" s="19"/>
      <c r="D15" s="19"/>
      <c r="E15" s="19"/>
      <c r="F15" s="20"/>
      <c r="G15" s="221" t="s">
        <v>12</v>
      </c>
      <c r="H15" s="221"/>
      <c r="I15" s="221"/>
      <c r="J15" s="221"/>
      <c r="K15" s="221"/>
      <c r="L15" s="19"/>
    </row>
    <row r="16" spans="1:256" ht="11.95" customHeight="1">
      <c r="A16" s="19"/>
      <c r="B16" s="225" t="s">
        <v>230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</row>
    <row r="17" spans="1:13" ht="11.95" customHeight="1">
      <c r="A17" s="19"/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19"/>
    </row>
    <row r="18" spans="1:13" ht="12.8" customHeight="1">
      <c r="A18" s="19"/>
      <c r="B18" s="19"/>
      <c r="C18" s="19"/>
      <c r="D18" s="19"/>
      <c r="E18" s="19"/>
      <c r="F18" s="20"/>
      <c r="G18" s="227" t="s">
        <v>237</v>
      </c>
      <c r="H18" s="220"/>
      <c r="I18" s="220"/>
      <c r="J18" s="220"/>
      <c r="K18" s="220"/>
      <c r="L18" s="19"/>
    </row>
    <row r="19" spans="1:13" ht="11.3" customHeight="1">
      <c r="A19" s="19"/>
      <c r="B19" s="19"/>
      <c r="C19" s="19"/>
      <c r="D19" s="19"/>
      <c r="E19" s="19"/>
      <c r="F19" s="20"/>
      <c r="G19" s="228" t="s">
        <v>13</v>
      </c>
      <c r="H19" s="228"/>
      <c r="I19" s="228"/>
      <c r="J19" s="228"/>
      <c r="K19" s="228"/>
      <c r="L19" s="19"/>
    </row>
    <row r="20" spans="1:13" ht="11.3" customHeight="1">
      <c r="A20" s="19"/>
      <c r="B20" s="19"/>
      <c r="C20" s="19"/>
      <c r="D20" s="19"/>
      <c r="E20" s="19"/>
      <c r="F20" s="20"/>
      <c r="G20" s="22"/>
      <c r="H20" s="22"/>
      <c r="I20" s="22"/>
      <c r="J20" s="22"/>
      <c r="K20" s="22"/>
      <c r="L20" s="19"/>
    </row>
    <row r="21" spans="1:13" ht="13.6" customHeight="1">
      <c r="A21" s="19"/>
      <c r="B21" s="23"/>
      <c r="C21" s="23"/>
      <c r="D21" s="23"/>
      <c r="E21" s="229"/>
      <c r="F21" s="229"/>
      <c r="G21" s="229"/>
      <c r="H21" s="229"/>
      <c r="I21" s="229"/>
      <c r="J21" s="229"/>
      <c r="K21" s="229"/>
      <c r="L21" s="23"/>
    </row>
    <row r="22" spans="1:13" ht="11.95" customHeight="1">
      <c r="A22" s="232" t="s">
        <v>14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4"/>
    </row>
    <row r="23" spans="1:13" ht="11.95" customHeight="1">
      <c r="A23" s="19"/>
      <c r="B23" s="19"/>
      <c r="C23" s="19"/>
      <c r="D23" s="19"/>
      <c r="E23" s="19"/>
      <c r="F23" s="20"/>
      <c r="G23" s="19"/>
      <c r="H23" s="19"/>
      <c r="I23" s="19"/>
      <c r="J23" s="25"/>
      <c r="K23" s="26"/>
      <c r="L23" s="27" t="s">
        <v>15</v>
      </c>
      <c r="M23" s="24"/>
    </row>
    <row r="24" spans="1:13" ht="11.3" customHeight="1">
      <c r="A24" s="19"/>
      <c r="B24" s="19"/>
      <c r="C24" s="19"/>
      <c r="D24" s="19"/>
      <c r="E24" s="19"/>
      <c r="F24" s="20"/>
      <c r="G24" s="19"/>
      <c r="H24" s="19"/>
      <c r="I24" s="19"/>
      <c r="J24" s="28" t="s">
        <v>16</v>
      </c>
      <c r="K24" s="29"/>
      <c r="L24" s="30"/>
      <c r="M24" s="24"/>
    </row>
    <row r="25" spans="1:13" ht="11.95" customHeight="1">
      <c r="A25" s="19"/>
      <c r="B25" s="19"/>
      <c r="C25" s="19"/>
      <c r="D25" s="19"/>
      <c r="E25" s="22"/>
      <c r="F25" s="21"/>
      <c r="G25" s="19"/>
      <c r="H25" s="19"/>
      <c r="I25" s="31"/>
      <c r="J25" s="31"/>
      <c r="K25" s="32" t="s">
        <v>17</v>
      </c>
      <c r="L25" s="30"/>
      <c r="M25" s="24"/>
    </row>
    <row r="26" spans="1:13" ht="12.8" customHeight="1">
      <c r="A26" s="19"/>
      <c r="B26" s="19"/>
      <c r="C26" s="222"/>
      <c r="D26" s="223"/>
      <c r="E26" s="223"/>
      <c r="F26" s="224"/>
      <c r="G26" s="223"/>
      <c r="H26" s="223"/>
      <c r="I26" s="223"/>
      <c r="J26" s="19"/>
      <c r="K26" s="32" t="s">
        <v>18</v>
      </c>
      <c r="L26" s="34" t="s">
        <v>19</v>
      </c>
      <c r="M26" s="24"/>
    </row>
    <row r="27" spans="1:13" ht="11.95" customHeight="1">
      <c r="A27" s="19"/>
      <c r="B27" s="19"/>
      <c r="C27" s="19"/>
      <c r="D27" s="19"/>
      <c r="E27" s="19"/>
      <c r="F27" s="20"/>
      <c r="G27" s="21"/>
      <c r="H27" s="35"/>
      <c r="I27" s="19"/>
      <c r="J27" s="36" t="s">
        <v>20</v>
      </c>
      <c r="K27" s="184"/>
      <c r="L27" s="185"/>
      <c r="M27" s="24"/>
    </row>
    <row r="28" spans="1:13" ht="12.8" customHeight="1">
      <c r="A28" s="19"/>
      <c r="B28" s="19"/>
      <c r="C28" s="19"/>
      <c r="D28" s="19"/>
      <c r="E28" s="19"/>
      <c r="F28" s="20"/>
      <c r="G28" s="37" t="s">
        <v>21</v>
      </c>
      <c r="H28" s="38"/>
      <c r="I28" s="186" t="s">
        <v>231</v>
      </c>
      <c r="J28" s="187" t="s">
        <v>232</v>
      </c>
      <c r="K28" s="188" t="s">
        <v>233</v>
      </c>
      <c r="L28" s="188" t="s">
        <v>234</v>
      </c>
      <c r="M28" s="24"/>
    </row>
    <row r="29" spans="1:13" ht="13.6" customHeight="1">
      <c r="A29" s="19"/>
      <c r="B29" s="19"/>
      <c r="C29" s="19"/>
      <c r="D29" s="19"/>
      <c r="E29" s="19"/>
      <c r="F29" s="20"/>
      <c r="G29" s="218" t="s">
        <v>22</v>
      </c>
      <c r="H29" s="218"/>
      <c r="I29" s="39"/>
      <c r="J29" s="40"/>
      <c r="K29" s="41"/>
      <c r="L29" s="41"/>
      <c r="M29" s="24"/>
    </row>
    <row r="30" spans="1:13" ht="14.25" customHeight="1">
      <c r="A30" s="42"/>
      <c r="B30" s="42"/>
      <c r="C30" s="42"/>
      <c r="D30" s="42"/>
      <c r="E30" s="42"/>
      <c r="F30" s="43"/>
      <c r="G30" s="44"/>
      <c r="H30" s="19"/>
      <c r="I30" s="44"/>
      <c r="J30" s="44"/>
      <c r="K30" s="45"/>
      <c r="L30" s="46" t="s">
        <v>23</v>
      </c>
      <c r="M30" s="47"/>
    </row>
    <row r="31" spans="1:13" ht="24.05" customHeight="1">
      <c r="A31" s="196" t="s">
        <v>24</v>
      </c>
      <c r="B31" s="197"/>
      <c r="C31" s="197"/>
      <c r="D31" s="197"/>
      <c r="E31" s="197"/>
      <c r="F31" s="197"/>
      <c r="G31" s="200" t="s">
        <v>25</v>
      </c>
      <c r="H31" s="202" t="s">
        <v>26</v>
      </c>
      <c r="I31" s="204" t="s">
        <v>27</v>
      </c>
      <c r="J31" s="205"/>
      <c r="K31" s="206" t="s">
        <v>28</v>
      </c>
      <c r="L31" s="208" t="s">
        <v>29</v>
      </c>
      <c r="M31" s="47"/>
    </row>
    <row r="32" spans="1:13" ht="46.5" customHeight="1">
      <c r="A32" s="198"/>
      <c r="B32" s="199"/>
      <c r="C32" s="199"/>
      <c r="D32" s="199"/>
      <c r="E32" s="199"/>
      <c r="F32" s="199"/>
      <c r="G32" s="201"/>
      <c r="H32" s="203"/>
      <c r="I32" s="48" t="s">
        <v>30</v>
      </c>
      <c r="J32" s="49" t="s">
        <v>31</v>
      </c>
      <c r="K32" s="207"/>
      <c r="L32" s="209"/>
    </row>
    <row r="33" spans="1:19" ht="11.3" customHeight="1">
      <c r="A33" s="215" t="s">
        <v>32</v>
      </c>
      <c r="B33" s="216"/>
      <c r="C33" s="216"/>
      <c r="D33" s="216"/>
      <c r="E33" s="216"/>
      <c r="F33" s="217"/>
      <c r="G33" s="50">
        <v>2</v>
      </c>
      <c r="H33" s="51">
        <v>3</v>
      </c>
      <c r="I33" s="52" t="s">
        <v>33</v>
      </c>
      <c r="J33" s="53" t="s">
        <v>34</v>
      </c>
      <c r="K33" s="54">
        <v>6</v>
      </c>
      <c r="L33" s="54">
        <v>7</v>
      </c>
    </row>
    <row r="34" spans="1:19" s="11" customFormat="1" ht="14.25" customHeight="1">
      <c r="A34" s="55">
        <v>2</v>
      </c>
      <c r="B34" s="56"/>
      <c r="C34" s="57"/>
      <c r="D34" s="58"/>
      <c r="E34" s="56"/>
      <c r="F34" s="59"/>
      <c r="G34" s="58" t="s">
        <v>35</v>
      </c>
      <c r="H34" s="50">
        <v>1</v>
      </c>
      <c r="I34" s="60">
        <f>SUM(I35+I46+I65+I86+I93+I113+I139+I158+I168)</f>
        <v>1392900</v>
      </c>
      <c r="J34" s="60">
        <f>SUM(J35+J46+J65+J86+J93+J113+J139+J158+J168)</f>
        <v>833600</v>
      </c>
      <c r="K34" s="60">
        <f>SUM(K35+K46+K65+K86+K93+K113+K139+K158+K168)</f>
        <v>743392.88</v>
      </c>
      <c r="L34" s="60">
        <f>SUM(L35+L46+L65+L86+L93+L113+L139+L158+L168)</f>
        <v>743378.32000000007</v>
      </c>
    </row>
    <row r="35" spans="1:19" ht="16.55" customHeight="1">
      <c r="A35" s="55">
        <v>2</v>
      </c>
      <c r="B35" s="61">
        <v>1</v>
      </c>
      <c r="C35" s="62"/>
      <c r="D35" s="63"/>
      <c r="E35" s="64"/>
      <c r="F35" s="65"/>
      <c r="G35" s="66" t="s">
        <v>36</v>
      </c>
      <c r="H35" s="50">
        <v>2</v>
      </c>
      <c r="I35" s="60">
        <f>SUM(I36+I42)</f>
        <v>1185500</v>
      </c>
      <c r="J35" s="60">
        <f>SUM(J36+J42)</f>
        <v>692200</v>
      </c>
      <c r="K35" s="60">
        <f>SUM(K36+K42)</f>
        <v>629438.54</v>
      </c>
      <c r="L35" s="60">
        <f>SUM(L36+L42)</f>
        <v>629438.54</v>
      </c>
    </row>
    <row r="36" spans="1:19" ht="14.25" customHeight="1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37</v>
      </c>
      <c r="H36" s="50">
        <v>3</v>
      </c>
      <c r="I36" s="60">
        <f>SUM(I37)</f>
        <v>1163700</v>
      </c>
      <c r="J36" s="60">
        <f>SUM(J37)</f>
        <v>679800</v>
      </c>
      <c r="K36" s="60">
        <f>SUM(K37)</f>
        <v>618591.77</v>
      </c>
      <c r="L36" s="60">
        <f>SUM(L37)</f>
        <v>618591.77</v>
      </c>
      <c r="Q36" s="72"/>
    </row>
    <row r="37" spans="1:19" ht="13.6" customHeight="1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37</v>
      </c>
      <c r="H37" s="50">
        <v>4</v>
      </c>
      <c r="I37" s="60">
        <f>SUM(I38+I40)</f>
        <v>1163700</v>
      </c>
      <c r="J37" s="60">
        <f>SUM(J38+J40)</f>
        <v>679800</v>
      </c>
      <c r="K37" s="60">
        <f>SUM(K38+K40)</f>
        <v>618591.77</v>
      </c>
      <c r="L37" s="60">
        <f>SUM(L38+L40)</f>
        <v>618591.77</v>
      </c>
      <c r="Q37" s="72"/>
      <c r="R37" s="72"/>
    </row>
    <row r="38" spans="1:19" ht="14.25" customHeight="1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38</v>
      </c>
      <c r="H38" s="50">
        <v>5</v>
      </c>
      <c r="I38" s="75">
        <f>SUM(I39)</f>
        <v>1163700</v>
      </c>
      <c r="J38" s="75">
        <f>SUM(J39)</f>
        <v>679800</v>
      </c>
      <c r="K38" s="75">
        <f>SUM(K39)</f>
        <v>618591.77</v>
      </c>
      <c r="L38" s="75">
        <f>SUM(L39)</f>
        <v>618591.77</v>
      </c>
      <c r="Q38" s="72"/>
      <c r="R38" s="72"/>
    </row>
    <row r="39" spans="1:19" ht="14.25" customHeight="1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38</v>
      </c>
      <c r="H39" s="50">
        <v>6</v>
      </c>
      <c r="I39" s="77">
        <v>1163700</v>
      </c>
      <c r="J39" s="78">
        <v>679800</v>
      </c>
      <c r="K39" s="78">
        <v>618591.77</v>
      </c>
      <c r="L39" s="78">
        <v>618591.77</v>
      </c>
      <c r="Q39" s="72"/>
      <c r="R39" s="72"/>
    </row>
    <row r="40" spans="1:19" ht="12.8" hidden="1" customHeight="1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39</v>
      </c>
      <c r="H40" s="50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8" hidden="1" customHeight="1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39</v>
      </c>
      <c r="H41" s="50">
        <v>8</v>
      </c>
      <c r="I41" s="78"/>
      <c r="J41" s="79"/>
      <c r="K41" s="78"/>
      <c r="L41" s="79"/>
      <c r="Q41" s="72"/>
      <c r="R41" s="72"/>
    </row>
    <row r="42" spans="1:19" ht="13.6" customHeight="1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40</v>
      </c>
      <c r="H42" s="50">
        <v>9</v>
      </c>
      <c r="I42" s="75">
        <f t="shared" ref="I42:L44" si="0">I43</f>
        <v>21800</v>
      </c>
      <c r="J42" s="60">
        <f t="shared" si="0"/>
        <v>12400</v>
      </c>
      <c r="K42" s="75">
        <f t="shared" si="0"/>
        <v>10846.77</v>
      </c>
      <c r="L42" s="60">
        <f t="shared" si="0"/>
        <v>10846.77</v>
      </c>
      <c r="Q42" s="72"/>
      <c r="R42" s="72"/>
    </row>
    <row r="43" spans="1:19" ht="15.75" customHeight="1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40</v>
      </c>
      <c r="H43" s="50">
        <v>10</v>
      </c>
      <c r="I43" s="75">
        <f t="shared" si="0"/>
        <v>21800</v>
      </c>
      <c r="J43" s="60">
        <f t="shared" si="0"/>
        <v>12400</v>
      </c>
      <c r="K43" s="60">
        <f t="shared" si="0"/>
        <v>10846.77</v>
      </c>
      <c r="L43" s="60">
        <f t="shared" si="0"/>
        <v>10846.77</v>
      </c>
      <c r="Q43" s="72"/>
    </row>
    <row r="44" spans="1:19" ht="13.6" customHeight="1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40</v>
      </c>
      <c r="H44" s="50">
        <v>11</v>
      </c>
      <c r="I44" s="60">
        <f t="shared" si="0"/>
        <v>21800</v>
      </c>
      <c r="J44" s="60">
        <f t="shared" si="0"/>
        <v>12400</v>
      </c>
      <c r="K44" s="60">
        <f t="shared" si="0"/>
        <v>10846.77</v>
      </c>
      <c r="L44" s="60">
        <f t="shared" si="0"/>
        <v>10846.77</v>
      </c>
      <c r="Q44" s="72"/>
      <c r="R44" s="72"/>
    </row>
    <row r="45" spans="1:19" ht="14.25" customHeight="1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40</v>
      </c>
      <c r="H45" s="50">
        <v>12</v>
      </c>
      <c r="I45" s="79">
        <v>21800</v>
      </c>
      <c r="J45" s="78">
        <v>12400</v>
      </c>
      <c r="K45" s="78">
        <v>10846.77</v>
      </c>
      <c r="L45" s="78">
        <v>10846.77</v>
      </c>
      <c r="Q45" s="72"/>
      <c r="R45" s="72"/>
    </row>
    <row r="46" spans="1:19" ht="13.45">
      <c r="A46" s="80">
        <v>2</v>
      </c>
      <c r="B46" s="81">
        <v>2</v>
      </c>
      <c r="C46" s="62"/>
      <c r="D46" s="63"/>
      <c r="E46" s="64"/>
      <c r="F46" s="65"/>
      <c r="G46" s="66" t="s">
        <v>41</v>
      </c>
      <c r="H46" s="50">
        <v>13</v>
      </c>
      <c r="I46" s="82">
        <f t="shared" ref="I46:L48" si="1">I47</f>
        <v>157600</v>
      </c>
      <c r="J46" s="83">
        <f t="shared" si="1"/>
        <v>108000</v>
      </c>
      <c r="K46" s="82">
        <f t="shared" si="1"/>
        <v>88753.71</v>
      </c>
      <c r="L46" s="82">
        <f t="shared" si="1"/>
        <v>88739.150000000009</v>
      </c>
    </row>
    <row r="47" spans="1:19" ht="15.05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41</v>
      </c>
      <c r="H47" s="50">
        <v>14</v>
      </c>
      <c r="I47" s="60">
        <f t="shared" si="1"/>
        <v>157600</v>
      </c>
      <c r="J47" s="75">
        <f t="shared" si="1"/>
        <v>108000</v>
      </c>
      <c r="K47" s="60">
        <f t="shared" si="1"/>
        <v>88753.71</v>
      </c>
      <c r="L47" s="75">
        <f t="shared" si="1"/>
        <v>88739.150000000009</v>
      </c>
      <c r="Q47" s="72"/>
      <c r="S47" s="72"/>
    </row>
    <row r="48" spans="1:19" ht="15.75" customHeight="1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41</v>
      </c>
      <c r="H48" s="50">
        <v>15</v>
      </c>
      <c r="I48" s="60">
        <f t="shared" si="1"/>
        <v>157600</v>
      </c>
      <c r="J48" s="75">
        <f t="shared" si="1"/>
        <v>108000</v>
      </c>
      <c r="K48" s="84">
        <f t="shared" si="1"/>
        <v>88753.71</v>
      </c>
      <c r="L48" s="84">
        <f t="shared" si="1"/>
        <v>88739.150000000009</v>
      </c>
      <c r="Q48" s="72"/>
      <c r="R48" s="72"/>
    </row>
    <row r="49" spans="1:18" ht="15.05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41</v>
      </c>
      <c r="H49" s="50">
        <v>16</v>
      </c>
      <c r="I49" s="90">
        <f>SUM(I50:I64)</f>
        <v>157600</v>
      </c>
      <c r="J49" s="90">
        <f>SUM(J50:J64)</f>
        <v>108000</v>
      </c>
      <c r="K49" s="90">
        <f>SUM(K50:K64)</f>
        <v>88753.71</v>
      </c>
      <c r="L49" s="90">
        <f>SUM(L50:L64)</f>
        <v>88739.150000000009</v>
      </c>
      <c r="Q49" s="72"/>
      <c r="R49" s="72"/>
    </row>
    <row r="50" spans="1:18" ht="15.75" customHeight="1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42</v>
      </c>
      <c r="H50" s="50">
        <v>17</v>
      </c>
      <c r="I50" s="78">
        <v>33900</v>
      </c>
      <c r="J50" s="78">
        <v>18700</v>
      </c>
      <c r="K50" s="78">
        <v>12506.58</v>
      </c>
      <c r="L50" s="78">
        <v>12506.58</v>
      </c>
      <c r="Q50" s="72"/>
      <c r="R50" s="72"/>
    </row>
    <row r="51" spans="1:18" ht="26.2" customHeight="1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43</v>
      </c>
      <c r="H51" s="50">
        <v>18</v>
      </c>
      <c r="I51" s="78">
        <v>600</v>
      </c>
      <c r="J51" s="78">
        <v>300</v>
      </c>
      <c r="K51" s="78">
        <v>226.12</v>
      </c>
      <c r="L51" s="78">
        <v>226.12</v>
      </c>
      <c r="Q51" s="72"/>
      <c r="R51" s="72"/>
    </row>
    <row r="52" spans="1:18" ht="15.05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44</v>
      </c>
      <c r="H52" s="50">
        <v>19</v>
      </c>
      <c r="I52" s="78">
        <v>1000</v>
      </c>
      <c r="J52" s="78">
        <v>500</v>
      </c>
      <c r="K52" s="78">
        <v>363</v>
      </c>
      <c r="L52" s="78">
        <v>363</v>
      </c>
      <c r="Q52" s="72"/>
      <c r="R52" s="72"/>
    </row>
    <row r="53" spans="1:18" ht="27" customHeight="1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45</v>
      </c>
      <c r="H53" s="50">
        <v>20</v>
      </c>
      <c r="I53" s="78">
        <v>29300</v>
      </c>
      <c r="J53" s="78">
        <v>22400</v>
      </c>
      <c r="K53" s="78">
        <v>19466.89</v>
      </c>
      <c r="L53" s="78">
        <v>19466.89</v>
      </c>
      <c r="Q53" s="72"/>
      <c r="R53" s="72"/>
    </row>
    <row r="54" spans="1:18" ht="26.2" customHeight="1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46</v>
      </c>
      <c r="H54" s="50">
        <v>21</v>
      </c>
      <c r="I54" s="78">
        <v>1000</v>
      </c>
      <c r="J54" s="78">
        <v>900</v>
      </c>
      <c r="K54" s="78">
        <v>648.69000000000005</v>
      </c>
      <c r="L54" s="78">
        <v>648.69000000000005</v>
      </c>
      <c r="Q54" s="72"/>
      <c r="R54" s="72"/>
    </row>
    <row r="55" spans="1:18" ht="11.95" customHeight="1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47</v>
      </c>
      <c r="H55" s="50">
        <v>22</v>
      </c>
      <c r="I55" s="79">
        <v>200</v>
      </c>
      <c r="J55" s="78">
        <v>200</v>
      </c>
      <c r="K55" s="78"/>
      <c r="L55" s="78"/>
      <c r="Q55" s="72"/>
      <c r="R55" s="72"/>
    </row>
    <row r="56" spans="1:18" ht="15.75" hidden="1" customHeight="1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48</v>
      </c>
      <c r="H56" s="50">
        <v>23</v>
      </c>
      <c r="I56" s="101"/>
      <c r="J56" s="78"/>
      <c r="K56" s="78"/>
      <c r="L56" s="78"/>
      <c r="Q56" s="72"/>
      <c r="R56" s="72"/>
    </row>
    <row r="57" spans="1:18" ht="26.2" hidden="1" customHeight="1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49</v>
      </c>
      <c r="H57" s="50">
        <v>24</v>
      </c>
      <c r="I57" s="79"/>
      <c r="J57" s="79"/>
      <c r="K57" s="79"/>
      <c r="L57" s="79"/>
      <c r="Q57" s="72"/>
      <c r="R57" s="72"/>
    </row>
    <row r="58" spans="1:18" ht="27.8" hidden="1" customHeight="1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50</v>
      </c>
      <c r="H58" s="50">
        <v>25</v>
      </c>
      <c r="I58" s="79"/>
      <c r="J58" s="78"/>
      <c r="K58" s="78"/>
      <c r="L58" s="78"/>
      <c r="Q58" s="72"/>
      <c r="R58" s="72"/>
    </row>
    <row r="59" spans="1:18" ht="15.75" customHeight="1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51</v>
      </c>
      <c r="H59" s="50">
        <v>26</v>
      </c>
      <c r="I59" s="79">
        <v>2300</v>
      </c>
      <c r="J59" s="78">
        <v>1800</v>
      </c>
      <c r="K59" s="78">
        <v>236.98</v>
      </c>
      <c r="L59" s="78">
        <v>236.98</v>
      </c>
      <c r="Q59" s="72"/>
      <c r="R59" s="72"/>
    </row>
    <row r="60" spans="1:18" ht="27.8" hidden="1" customHeight="1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52</v>
      </c>
      <c r="H60" s="50">
        <v>27</v>
      </c>
      <c r="I60" s="79"/>
      <c r="J60" s="79"/>
      <c r="K60" s="79"/>
      <c r="L60" s="79"/>
      <c r="Q60" s="72"/>
      <c r="R60" s="72"/>
    </row>
    <row r="61" spans="1:18" ht="14.25" customHeight="1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53</v>
      </c>
      <c r="H61" s="50">
        <v>28</v>
      </c>
      <c r="I61" s="79">
        <v>64200</v>
      </c>
      <c r="J61" s="78">
        <v>46900</v>
      </c>
      <c r="K61" s="78">
        <v>46864.25</v>
      </c>
      <c r="L61" s="78">
        <v>46864.25</v>
      </c>
      <c r="Q61" s="72"/>
      <c r="R61" s="72"/>
    </row>
    <row r="62" spans="1:18" ht="27.8" customHeight="1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54</v>
      </c>
      <c r="H62" s="50">
        <v>29</v>
      </c>
      <c r="I62" s="79">
        <v>5100</v>
      </c>
      <c r="J62" s="78">
        <v>2800</v>
      </c>
      <c r="K62" s="78">
        <v>1484.91</v>
      </c>
      <c r="L62" s="78">
        <v>1484.91</v>
      </c>
      <c r="Q62" s="72"/>
      <c r="R62" s="72"/>
    </row>
    <row r="63" spans="1:18" ht="11.95" customHeight="1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55</v>
      </c>
      <c r="H63" s="50">
        <v>30</v>
      </c>
      <c r="I63" s="79">
        <v>100</v>
      </c>
      <c r="J63" s="78">
        <v>100</v>
      </c>
      <c r="K63" s="78"/>
      <c r="L63" s="78"/>
      <c r="Q63" s="72"/>
      <c r="R63" s="72"/>
    </row>
    <row r="64" spans="1:18" ht="15.05" customHeight="1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56</v>
      </c>
      <c r="H64" s="50">
        <v>31</v>
      </c>
      <c r="I64" s="79">
        <v>19900</v>
      </c>
      <c r="J64" s="78">
        <v>13400</v>
      </c>
      <c r="K64" s="78">
        <v>6956.29</v>
      </c>
      <c r="L64" s="78">
        <v>6941.73</v>
      </c>
      <c r="Q64" s="72"/>
      <c r="R64" s="72"/>
    </row>
    <row r="65" spans="1:19" ht="14.25" hidden="1" customHeight="1">
      <c r="A65" s="103">
        <v>2</v>
      </c>
      <c r="B65" s="104">
        <v>3</v>
      </c>
      <c r="C65" s="105"/>
      <c r="D65" s="62"/>
      <c r="E65" s="62"/>
      <c r="F65" s="65"/>
      <c r="G65" s="106" t="s">
        <v>57</v>
      </c>
      <c r="H65" s="50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6" hidden="1" customHeight="1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58</v>
      </c>
      <c r="H66" s="50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.05" hidden="1" customHeight="1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59</v>
      </c>
      <c r="H67" s="50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6" hidden="1" customHeight="1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59</v>
      </c>
      <c r="H68" s="50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5" hidden="1" customHeight="1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60</v>
      </c>
      <c r="H69" s="50">
        <v>36</v>
      </c>
      <c r="I69" s="79"/>
      <c r="J69" s="79"/>
      <c r="K69" s="79"/>
      <c r="L69" s="79"/>
      <c r="Q69" s="72"/>
      <c r="R69" s="72"/>
    </row>
    <row r="70" spans="1:19" ht="19.5" hidden="1" customHeight="1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61</v>
      </c>
      <c r="H70" s="50">
        <v>37</v>
      </c>
      <c r="I70" s="77"/>
      <c r="J70" s="77"/>
      <c r="K70" s="77"/>
      <c r="L70" s="77"/>
      <c r="Q70" s="72"/>
      <c r="R70" s="72"/>
    </row>
    <row r="71" spans="1:19" ht="16.55" hidden="1" customHeight="1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62</v>
      </c>
      <c r="H71" s="50">
        <v>38</v>
      </c>
      <c r="I71" s="79"/>
      <c r="J71" s="79"/>
      <c r="K71" s="79"/>
      <c r="L71" s="79"/>
      <c r="Q71" s="72"/>
      <c r="R71" s="72"/>
    </row>
    <row r="72" spans="1:19" ht="29.3" hidden="1" customHeight="1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63</v>
      </c>
      <c r="H72" s="50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63</v>
      </c>
      <c r="H73" s="50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60</v>
      </c>
      <c r="H74" s="50">
        <v>41</v>
      </c>
      <c r="I74" s="79"/>
      <c r="J74" s="79"/>
      <c r="K74" s="79"/>
      <c r="L74" s="79"/>
      <c r="Q74" s="72"/>
      <c r="R74" s="72"/>
    </row>
    <row r="75" spans="1:19" ht="16.55" hidden="1" customHeight="1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61</v>
      </c>
      <c r="H75" s="50">
        <v>42</v>
      </c>
      <c r="I75" s="79"/>
      <c r="J75" s="79"/>
      <c r="K75" s="79"/>
      <c r="L75" s="79"/>
      <c r="Q75" s="72"/>
      <c r="R75" s="72"/>
    </row>
    <row r="76" spans="1:19" ht="15.05" hidden="1" customHeight="1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62</v>
      </c>
      <c r="H76" s="50">
        <v>43</v>
      </c>
      <c r="I76" s="79"/>
      <c r="J76" s="79"/>
      <c r="K76" s="79"/>
      <c r="L76" s="79"/>
      <c r="Q76" s="72"/>
      <c r="R76" s="72"/>
    </row>
    <row r="77" spans="1:19" ht="27.8" hidden="1" customHeight="1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64</v>
      </c>
      <c r="H77" s="50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" hidden="1" customHeight="1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65</v>
      </c>
      <c r="H78" s="50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.05" hidden="1" customHeight="1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66</v>
      </c>
      <c r="H79" s="50">
        <v>46</v>
      </c>
      <c r="I79" s="77"/>
      <c r="J79" s="77"/>
      <c r="K79" s="77"/>
      <c r="L79" s="77"/>
      <c r="Q79" s="72"/>
      <c r="R79" s="72"/>
    </row>
    <row r="80" spans="1:19" ht="16.55" hidden="1" customHeight="1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67</v>
      </c>
      <c r="H80" s="50">
        <v>47</v>
      </c>
      <c r="I80" s="79"/>
      <c r="J80" s="79"/>
      <c r="K80" s="79"/>
      <c r="L80" s="79"/>
      <c r="Q80" s="72"/>
      <c r="R80" s="72"/>
    </row>
    <row r="81" spans="1:18" ht="17.2" hidden="1" customHeight="1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68</v>
      </c>
      <c r="H81" s="50">
        <v>48</v>
      </c>
      <c r="I81" s="77"/>
      <c r="J81" s="77"/>
      <c r="K81" s="77"/>
      <c r="L81" s="77"/>
      <c r="Q81" s="72"/>
      <c r="R81" s="72"/>
    </row>
    <row r="82" spans="1:18" ht="12.8" hidden="1" customHeight="1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69</v>
      </c>
      <c r="H82" s="50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1.95" hidden="1" customHeight="1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69</v>
      </c>
      <c r="H83" s="50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69</v>
      </c>
      <c r="H84" s="50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6" hidden="1" customHeight="1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69</v>
      </c>
      <c r="H85" s="50">
        <v>52</v>
      </c>
      <c r="I85" s="79"/>
      <c r="J85" s="79"/>
      <c r="K85" s="79"/>
      <c r="L85" s="79"/>
    </row>
    <row r="86" spans="1:18" ht="16.55" hidden="1" customHeight="1">
      <c r="A86" s="55">
        <v>2</v>
      </c>
      <c r="B86" s="116">
        <v>4</v>
      </c>
      <c r="C86" s="57"/>
      <c r="D86" s="57"/>
      <c r="E86" s="57"/>
      <c r="F86" s="59"/>
      <c r="G86" s="117" t="s">
        <v>70</v>
      </c>
      <c r="H86" s="50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71</v>
      </c>
      <c r="H87" s="50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" hidden="1" customHeight="1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71</v>
      </c>
      <c r="H88" s="50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71</v>
      </c>
      <c r="H89" s="50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72</v>
      </c>
      <c r="H90" s="50">
        <v>57</v>
      </c>
      <c r="I90" s="79"/>
      <c r="J90" s="79"/>
      <c r="K90" s="79"/>
      <c r="L90" s="79"/>
    </row>
    <row r="91" spans="1:18" ht="13.6" hidden="1" customHeight="1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73</v>
      </c>
      <c r="H91" s="50">
        <v>58</v>
      </c>
      <c r="I91" s="79"/>
      <c r="J91" s="79"/>
      <c r="K91" s="79"/>
      <c r="L91" s="79"/>
    </row>
    <row r="92" spans="1:18" ht="13.6" hidden="1" customHeight="1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74</v>
      </c>
      <c r="H92" s="50">
        <v>59</v>
      </c>
      <c r="I92" s="79"/>
      <c r="J92" s="79"/>
      <c r="K92" s="79"/>
      <c r="L92" s="79"/>
    </row>
    <row r="93" spans="1:18" ht="13.6" hidden="1" customHeight="1">
      <c r="A93" s="55">
        <v>2</v>
      </c>
      <c r="B93" s="116">
        <v>5</v>
      </c>
      <c r="C93" s="56"/>
      <c r="D93" s="57"/>
      <c r="E93" s="57"/>
      <c r="F93" s="119"/>
      <c r="G93" s="58" t="s">
        <v>75</v>
      </c>
      <c r="H93" s="50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3.6" hidden="1" customHeight="1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76</v>
      </c>
      <c r="H94" s="50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3.6" hidden="1" customHeight="1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76</v>
      </c>
      <c r="H95" s="50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3.6" hidden="1" customHeight="1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76</v>
      </c>
      <c r="H96" s="50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" hidden="1" customHeight="1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77</v>
      </c>
      <c r="H97" s="50">
        <v>64</v>
      </c>
      <c r="I97" s="79"/>
      <c r="J97" s="79"/>
      <c r="K97" s="79"/>
      <c r="L97" s="79"/>
    </row>
    <row r="98" spans="1:12" ht="15.75" hidden="1" customHeight="1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78</v>
      </c>
      <c r="H98" s="50">
        <v>65</v>
      </c>
      <c r="I98" s="79"/>
      <c r="J98" s="79"/>
      <c r="K98" s="79"/>
      <c r="L98" s="79"/>
    </row>
    <row r="99" spans="1:12" ht="11.95" hidden="1" customHeight="1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79</v>
      </c>
      <c r="H99" s="50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79</v>
      </c>
      <c r="H100" s="50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.05" hidden="1" customHeight="1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79</v>
      </c>
      <c r="H101" s="50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" hidden="1" customHeight="1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80</v>
      </c>
      <c r="H102" s="50">
        <v>69</v>
      </c>
      <c r="I102" s="79"/>
      <c r="J102" s="79"/>
      <c r="K102" s="79"/>
      <c r="L102" s="79"/>
    </row>
    <row r="103" spans="1:12" ht="25.55" hidden="1" customHeight="1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81</v>
      </c>
      <c r="H103" s="50">
        <v>70</v>
      </c>
      <c r="I103" s="79"/>
      <c r="J103" s="79"/>
      <c r="K103" s="79"/>
      <c r="L103" s="79"/>
    </row>
    <row r="104" spans="1:12" ht="28.5" hidden="1" customHeight="1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82</v>
      </c>
      <c r="H104" s="50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83</v>
      </c>
      <c r="H105" s="50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29.95" hidden="1" customHeight="1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83</v>
      </c>
      <c r="H106" s="50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" hidden="1" customHeight="1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83</v>
      </c>
      <c r="H107" s="50">
        <v>74</v>
      </c>
      <c r="I107" s="79"/>
      <c r="J107" s="79"/>
      <c r="K107" s="79"/>
      <c r="L107" s="79"/>
    </row>
    <row r="108" spans="1:12" ht="26.2" hidden="1" customHeight="1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84</v>
      </c>
      <c r="H108" s="50">
        <v>75</v>
      </c>
      <c r="I108" s="79"/>
      <c r="J108" s="79"/>
      <c r="K108" s="79"/>
      <c r="L108" s="79"/>
    </row>
    <row r="109" spans="1:12" ht="27.8" hidden="1" customHeight="1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85</v>
      </c>
      <c r="H109" s="50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5" hidden="1" customHeight="1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85</v>
      </c>
      <c r="H110" s="50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29.95" hidden="1" customHeight="1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85</v>
      </c>
      <c r="H111" s="50">
        <v>78</v>
      </c>
      <c r="I111" s="79"/>
      <c r="J111" s="79"/>
      <c r="K111" s="79"/>
      <c r="L111" s="79"/>
    </row>
    <row r="112" spans="1:12" ht="18" hidden="1" customHeight="1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86</v>
      </c>
      <c r="H112" s="50">
        <v>79</v>
      </c>
      <c r="I112" s="79"/>
      <c r="J112" s="79"/>
      <c r="K112" s="79"/>
      <c r="L112" s="79"/>
    </row>
    <row r="113" spans="1:12" ht="16.55" hidden="1" customHeight="1">
      <c r="A113" s="126">
        <v>2</v>
      </c>
      <c r="B113" s="55">
        <v>6</v>
      </c>
      <c r="C113" s="57"/>
      <c r="D113" s="58"/>
      <c r="E113" s="56"/>
      <c r="F113" s="119"/>
      <c r="G113" s="127" t="s">
        <v>87</v>
      </c>
      <c r="H113" s="50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88</v>
      </c>
      <c r="H114" s="50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88</v>
      </c>
      <c r="H115" s="50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3.6" hidden="1" customHeight="1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88</v>
      </c>
      <c r="H116" s="50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6" hidden="1" customHeight="1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89</v>
      </c>
      <c r="H117" s="50">
        <v>84</v>
      </c>
      <c r="I117" s="79"/>
      <c r="J117" s="79"/>
      <c r="K117" s="79"/>
      <c r="L117" s="79"/>
    </row>
    <row r="118" spans="1:12" ht="13.6" hidden="1" customHeight="1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90</v>
      </c>
      <c r="H118" s="50">
        <v>85</v>
      </c>
      <c r="I118" s="77"/>
      <c r="J118" s="77"/>
      <c r="K118" s="77"/>
      <c r="L118" s="77"/>
    </row>
    <row r="119" spans="1:12" ht="26.2" hidden="1" customHeight="1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91</v>
      </c>
      <c r="H119" s="50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91</v>
      </c>
      <c r="H120" s="50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91</v>
      </c>
      <c r="H121" s="50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26.2" hidden="1" customHeight="1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91</v>
      </c>
      <c r="H122" s="50">
        <v>89</v>
      </c>
      <c r="I122" s="79"/>
      <c r="J122" s="79"/>
      <c r="K122" s="79"/>
      <c r="L122" s="79"/>
    </row>
    <row r="123" spans="1:12" ht="26.2" hidden="1" customHeight="1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92</v>
      </c>
      <c r="H123" s="50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" hidden="1" customHeight="1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92</v>
      </c>
      <c r="H124" s="50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" hidden="1" customHeight="1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92</v>
      </c>
      <c r="H125" s="50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92</v>
      </c>
      <c r="H126" s="50">
        <v>93</v>
      </c>
      <c r="I126" s="79"/>
      <c r="J126" s="79"/>
      <c r="K126" s="79"/>
      <c r="L126" s="79"/>
    </row>
    <row r="127" spans="1:12" ht="26.2" hidden="1" customHeight="1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93</v>
      </c>
      <c r="H127" s="50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93</v>
      </c>
      <c r="H128" s="50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93</v>
      </c>
      <c r="H129" s="50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8" hidden="1" customHeight="1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93</v>
      </c>
      <c r="H130" s="50">
        <v>97</v>
      </c>
      <c r="I130" s="79"/>
      <c r="J130" s="79"/>
      <c r="K130" s="79"/>
      <c r="L130" s="79"/>
    </row>
    <row r="131" spans="1:12" ht="27" hidden="1" customHeight="1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94</v>
      </c>
      <c r="H131" s="50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3" hidden="1" customHeight="1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94</v>
      </c>
      <c r="H132" s="50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5" hidden="1" customHeight="1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94</v>
      </c>
      <c r="H133" s="50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8" hidden="1" customHeight="1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95</v>
      </c>
      <c r="H134" s="50">
        <v>101</v>
      </c>
      <c r="I134" s="79"/>
      <c r="J134" s="79"/>
      <c r="K134" s="79"/>
      <c r="L134" s="79"/>
    </row>
    <row r="135" spans="1:12" ht="27.8" hidden="1" customHeight="1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96</v>
      </c>
      <c r="H135" s="50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8" hidden="1" customHeight="1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96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8" hidden="1" customHeight="1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96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8" hidden="1" customHeight="1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96</v>
      </c>
      <c r="H138" s="139">
        <v>105</v>
      </c>
      <c r="I138" s="141"/>
      <c r="J138" s="142"/>
      <c r="K138" s="141"/>
      <c r="L138" s="141"/>
    </row>
    <row r="139" spans="1:12" ht="14.25" customHeight="1">
      <c r="A139" s="126">
        <v>2</v>
      </c>
      <c r="B139" s="55">
        <v>7</v>
      </c>
      <c r="C139" s="56"/>
      <c r="D139" s="57"/>
      <c r="E139" s="57"/>
      <c r="F139" s="59"/>
      <c r="G139" s="58" t="s">
        <v>97</v>
      </c>
      <c r="H139" s="139">
        <v>106</v>
      </c>
      <c r="I139" s="75">
        <f>SUM(I140+I145+I153)</f>
        <v>49800</v>
      </c>
      <c r="J139" s="109">
        <f>SUM(J140+J145+J153)</f>
        <v>33400</v>
      </c>
      <c r="K139" s="75">
        <f>SUM(K140+K145+K153)</f>
        <v>25200.629999999997</v>
      </c>
      <c r="L139" s="60">
        <f>SUM(L140+L145+L153)</f>
        <v>25200.629999999997</v>
      </c>
    </row>
    <row r="140" spans="1:12" ht="13.6" hidden="1" customHeight="1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98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98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98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99</v>
      </c>
      <c r="H143" s="139">
        <v>110</v>
      </c>
      <c r="I143" s="143"/>
      <c r="J143" s="143"/>
      <c r="K143" s="143"/>
      <c r="L143" s="143"/>
    </row>
    <row r="144" spans="1:12" ht="14.25" hidden="1" customHeight="1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100</v>
      </c>
      <c r="H144" s="139">
        <v>111</v>
      </c>
      <c r="I144" s="78"/>
      <c r="J144" s="78"/>
      <c r="K144" s="78"/>
      <c r="L144" s="78"/>
    </row>
    <row r="145" spans="1:12" ht="26.2" customHeight="1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101</v>
      </c>
      <c r="H145" s="139">
        <v>112</v>
      </c>
      <c r="I145" s="113">
        <f>I146+I150</f>
        <v>45100</v>
      </c>
      <c r="J145" s="113">
        <f>J146+J150</f>
        <v>30000</v>
      </c>
      <c r="K145" s="113">
        <f>K146+K150</f>
        <v>22343.35</v>
      </c>
      <c r="L145" s="113">
        <f>L146+L150</f>
        <v>22343.35</v>
      </c>
    </row>
    <row r="146" spans="1:12" ht="13.45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102</v>
      </c>
      <c r="H146" s="139">
        <v>113</v>
      </c>
      <c r="I146" s="75">
        <f>I147</f>
        <v>45100</v>
      </c>
      <c r="J146" s="109">
        <f>J147</f>
        <v>30000</v>
      </c>
      <c r="K146" s="75">
        <f>K147</f>
        <v>22343.35</v>
      </c>
      <c r="L146" s="60">
        <f>L147</f>
        <v>22343.35</v>
      </c>
    </row>
    <row r="147" spans="1:12" ht="13.45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102</v>
      </c>
      <c r="H147" s="139">
        <v>114</v>
      </c>
      <c r="I147" s="75">
        <f>SUM(I148:I149)</f>
        <v>45100</v>
      </c>
      <c r="J147" s="109">
        <f>SUM(J148:J149)</f>
        <v>30000</v>
      </c>
      <c r="K147" s="75">
        <f>SUM(K148:K149)</f>
        <v>22343.35</v>
      </c>
      <c r="L147" s="60">
        <f>SUM(L148:L149)</f>
        <v>22343.35</v>
      </c>
    </row>
    <row r="148" spans="1:12" ht="11.95" hidden="1" customHeight="1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103</v>
      </c>
      <c r="H148" s="139">
        <v>115</v>
      </c>
      <c r="I148" s="78"/>
      <c r="J148" s="78"/>
      <c r="K148" s="78"/>
      <c r="L148" s="78"/>
    </row>
    <row r="149" spans="1:12" ht="15.05" customHeight="1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104</v>
      </c>
      <c r="H149" s="139">
        <v>116</v>
      </c>
      <c r="I149" s="78">
        <v>45100</v>
      </c>
      <c r="J149" s="78">
        <v>30000</v>
      </c>
      <c r="K149" s="78">
        <v>22343.35</v>
      </c>
      <c r="L149" s="78">
        <v>22343.35</v>
      </c>
    </row>
    <row r="150" spans="1:12" ht="15.05" hidden="1" customHeight="1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105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.05" hidden="1" customHeight="1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105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.05" hidden="1" customHeight="1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105</v>
      </c>
      <c r="H152" s="139">
        <v>119</v>
      </c>
      <c r="I152" s="78"/>
      <c r="J152" s="78"/>
      <c r="K152" s="78"/>
      <c r="L152" s="78"/>
    </row>
    <row r="153" spans="1:12" ht="13.6" customHeight="1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106</v>
      </c>
      <c r="H153" s="139">
        <v>120</v>
      </c>
      <c r="I153" s="75">
        <f t="shared" ref="I153:L154" si="14">I154</f>
        <v>4700</v>
      </c>
      <c r="J153" s="109">
        <f t="shared" si="14"/>
        <v>3400</v>
      </c>
      <c r="K153" s="75">
        <f t="shared" si="14"/>
        <v>2857.28</v>
      </c>
      <c r="L153" s="60">
        <f t="shared" si="14"/>
        <v>2857.28</v>
      </c>
    </row>
    <row r="154" spans="1:12" ht="13.6" customHeight="1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106</v>
      </c>
      <c r="H154" s="139">
        <v>121</v>
      </c>
      <c r="I154" s="135">
        <f t="shared" si="14"/>
        <v>4700</v>
      </c>
      <c r="J154" s="134">
        <f t="shared" si="14"/>
        <v>3400</v>
      </c>
      <c r="K154" s="135">
        <f t="shared" si="14"/>
        <v>2857.28</v>
      </c>
      <c r="L154" s="90">
        <f t="shared" si="14"/>
        <v>2857.28</v>
      </c>
    </row>
    <row r="155" spans="1:12" ht="13.6" customHeight="1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106</v>
      </c>
      <c r="H155" s="139">
        <v>122</v>
      </c>
      <c r="I155" s="75">
        <f>SUM(I156:I157)</f>
        <v>4700</v>
      </c>
      <c r="J155" s="109">
        <f>SUM(J156:J157)</f>
        <v>3400</v>
      </c>
      <c r="K155" s="75">
        <f>SUM(K156:K157)</f>
        <v>2857.28</v>
      </c>
      <c r="L155" s="60">
        <f>SUM(L156:L157)</f>
        <v>2857.28</v>
      </c>
    </row>
    <row r="156" spans="1:12" ht="13.6" customHeight="1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107</v>
      </c>
      <c r="H156" s="139">
        <v>123</v>
      </c>
      <c r="I156" s="143">
        <v>4700</v>
      </c>
      <c r="J156" s="143">
        <v>3400</v>
      </c>
      <c r="K156" s="143">
        <v>2857.28</v>
      </c>
      <c r="L156" s="143">
        <v>2857.28</v>
      </c>
    </row>
    <row r="157" spans="1:12" ht="16.55" hidden="1" customHeight="1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108</v>
      </c>
      <c r="H157" s="139">
        <v>124</v>
      </c>
      <c r="I157" s="78"/>
      <c r="J157" s="79"/>
      <c r="K157" s="79"/>
      <c r="L157" s="79"/>
    </row>
    <row r="158" spans="1:12" ht="15.05" hidden="1" customHeight="1">
      <c r="A158" s="126">
        <v>2</v>
      </c>
      <c r="B158" s="126">
        <v>8</v>
      </c>
      <c r="C158" s="56"/>
      <c r="D158" s="148"/>
      <c r="E158" s="105"/>
      <c r="F158" s="149"/>
      <c r="G158" s="66" t="s">
        <v>109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109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6" hidden="1" customHeight="1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110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6" hidden="1" customHeight="1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110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6" hidden="1" customHeight="1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111</v>
      </c>
      <c r="H162" s="139">
        <v>129</v>
      </c>
      <c r="I162" s="78"/>
      <c r="J162" s="78"/>
      <c r="K162" s="78"/>
      <c r="L162" s="78"/>
    </row>
    <row r="163" spans="1:12" ht="15.75" hidden="1" customHeight="1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112</v>
      </c>
      <c r="H163" s="139">
        <v>130</v>
      </c>
      <c r="I163" s="151"/>
      <c r="J163" s="151"/>
      <c r="K163" s="151"/>
      <c r="L163" s="151"/>
    </row>
    <row r="164" spans="1:12" ht="13.6" hidden="1" customHeight="1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113</v>
      </c>
      <c r="H164" s="139">
        <v>131</v>
      </c>
      <c r="I164" s="151"/>
      <c r="J164" s="152"/>
      <c r="K164" s="151"/>
      <c r="L164" s="101"/>
    </row>
    <row r="165" spans="1:12" ht="15.05" hidden="1" customHeight="1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114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3.6" hidden="1" customHeight="1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114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3.6" hidden="1" customHeight="1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114</v>
      </c>
      <c r="H167" s="139">
        <v>134</v>
      </c>
      <c r="I167" s="154"/>
      <c r="J167" s="79"/>
      <c r="K167" s="79"/>
      <c r="L167" s="79"/>
    </row>
    <row r="168" spans="1:12" ht="39.799999999999997" hidden="1" customHeight="1">
      <c r="A168" s="126">
        <v>2</v>
      </c>
      <c r="B168" s="55">
        <v>9</v>
      </c>
      <c r="C168" s="58"/>
      <c r="D168" s="56"/>
      <c r="E168" s="57"/>
      <c r="F168" s="59"/>
      <c r="G168" s="58" t="s">
        <v>115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8.950000000000003" hidden="1" customHeight="1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116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117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99999999999997" hidden="1" customHeight="1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117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99999999999997" hidden="1" customHeight="1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117</v>
      </c>
      <c r="H172" s="139">
        <v>139</v>
      </c>
      <c r="I172" s="143"/>
      <c r="J172" s="143"/>
      <c r="K172" s="143"/>
      <c r="L172" s="143"/>
    </row>
    <row r="173" spans="1:12" ht="41.25" hidden="1" customHeight="1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118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" hidden="1" customHeight="1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119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6" hidden="1" customHeight="1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119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" hidden="1" customHeight="1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120</v>
      </c>
      <c r="H176" s="139">
        <v>143</v>
      </c>
      <c r="I176" s="151"/>
      <c r="J176" s="77"/>
      <c r="K176" s="77"/>
      <c r="L176" s="77"/>
    </row>
    <row r="177" spans="1:12" ht="51.75" hidden="1" customHeight="1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121</v>
      </c>
      <c r="H177" s="139">
        <v>144</v>
      </c>
      <c r="I177" s="78"/>
      <c r="J177" s="155"/>
      <c r="K177" s="155"/>
      <c r="L177" s="155"/>
    </row>
    <row r="178" spans="1:12" ht="54.8" hidden="1" customHeight="1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122</v>
      </c>
      <c r="H178" s="139">
        <v>145</v>
      </c>
      <c r="I178" s="78"/>
      <c r="J178" s="78"/>
      <c r="K178" s="78"/>
      <c r="L178" s="78"/>
    </row>
    <row r="179" spans="1:12" ht="38.950000000000003" hidden="1" customHeight="1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123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5" hidden="1" customHeight="1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124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8" hidden="1" customHeight="1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125</v>
      </c>
      <c r="H181" s="139">
        <v>148</v>
      </c>
      <c r="I181" s="78"/>
      <c r="J181" s="77"/>
      <c r="K181" s="77"/>
      <c r="L181" s="77"/>
    </row>
    <row r="182" spans="1:12" ht="54" hidden="1" customHeight="1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126</v>
      </c>
      <c r="H182" s="139">
        <v>149</v>
      </c>
      <c r="I182" s="77"/>
      <c r="J182" s="79"/>
      <c r="K182" s="79"/>
      <c r="L182" s="79"/>
    </row>
    <row r="183" spans="1:12" ht="54" hidden="1" customHeight="1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127</v>
      </c>
      <c r="H183" s="139">
        <v>150</v>
      </c>
      <c r="I183" s="155"/>
      <c r="J183" s="155"/>
      <c r="K183" s="155"/>
      <c r="L183" s="155"/>
    </row>
    <row r="184" spans="1:12" ht="76.599999999999994" hidden="1" customHeight="1">
      <c r="A184" s="55">
        <v>3</v>
      </c>
      <c r="B184" s="58"/>
      <c r="C184" s="56"/>
      <c r="D184" s="57"/>
      <c r="E184" s="57"/>
      <c r="F184" s="59"/>
      <c r="G184" s="127" t="s">
        <v>128</v>
      </c>
      <c r="H184" s="139">
        <v>151</v>
      </c>
      <c r="I184" s="60">
        <f>SUM(I185+I238+I303)</f>
        <v>0</v>
      </c>
      <c r="J184" s="109">
        <f>SUM(J185+J238+J303)</f>
        <v>0</v>
      </c>
      <c r="K184" s="75">
        <f>SUM(K185+K238+K303)</f>
        <v>0</v>
      </c>
      <c r="L184" s="60">
        <f>SUM(L185+L238+L303)</f>
        <v>0</v>
      </c>
    </row>
    <row r="185" spans="1:12" ht="34.549999999999997" hidden="1" customHeight="1">
      <c r="A185" s="126">
        <v>3</v>
      </c>
      <c r="B185" s="55">
        <v>1</v>
      </c>
      <c r="C185" s="148"/>
      <c r="D185" s="105"/>
      <c r="E185" s="105"/>
      <c r="F185" s="149"/>
      <c r="G185" s="106" t="s">
        <v>129</v>
      </c>
      <c r="H185" s="139">
        <v>152</v>
      </c>
      <c r="I185" s="60">
        <f>SUM(I186+I209+I216+I228+I232)</f>
        <v>0</v>
      </c>
      <c r="J185" s="82">
        <f>SUM(J186+J209+J216+J228+J232)</f>
        <v>0</v>
      </c>
      <c r="K185" s="82">
        <f>SUM(K186+K209+K216+K228+K232)</f>
        <v>0</v>
      </c>
      <c r="L185" s="82">
        <f>SUM(L186+L209+L216+L228+L232)</f>
        <v>0</v>
      </c>
    </row>
    <row r="186" spans="1:12" ht="30.8" hidden="1" customHeight="1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130</v>
      </c>
      <c r="H186" s="139">
        <v>153</v>
      </c>
      <c r="I186" s="82">
        <f>SUM(I187+I190+I195+I201+I206)</f>
        <v>0</v>
      </c>
      <c r="J186" s="82">
        <f>SUM(J187+J190+J195+J201+J206)</f>
        <v>0</v>
      </c>
      <c r="K186" s="82">
        <f>SUM(K187+K190+K195+K201+K206)</f>
        <v>0</v>
      </c>
      <c r="L186" s="82">
        <f>SUM(L187+L190+L195+L201+L206)</f>
        <v>0</v>
      </c>
    </row>
    <row r="187" spans="1:12" ht="12.8" hidden="1" customHeight="1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131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6" hidden="1" customHeight="1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131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6" hidden="1" customHeight="1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131</v>
      </c>
      <c r="H189" s="139">
        <v>156</v>
      </c>
      <c r="I189" s="79"/>
      <c r="J189" s="79"/>
      <c r="K189" s="79"/>
      <c r="L189" s="79"/>
    </row>
    <row r="190" spans="1:12" ht="14.25" hidden="1" customHeight="1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132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6" hidden="1" customHeight="1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132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133</v>
      </c>
      <c r="H192" s="139">
        <v>159</v>
      </c>
      <c r="I192" s="77"/>
      <c r="J192" s="77"/>
      <c r="K192" s="77"/>
      <c r="L192" s="155"/>
    </row>
    <row r="193" spans="1:12" ht="14.25" hidden="1" customHeight="1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134</v>
      </c>
      <c r="H193" s="139">
        <v>160</v>
      </c>
      <c r="I193" s="79"/>
      <c r="J193" s="79"/>
      <c r="K193" s="79"/>
      <c r="L193" s="79"/>
    </row>
    <row r="194" spans="1:12" ht="26.2" hidden="1" customHeight="1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135</v>
      </c>
      <c r="H194" s="139">
        <v>161</v>
      </c>
      <c r="I194" s="77"/>
      <c r="J194" s="77"/>
      <c r="K194" s="77"/>
      <c r="L194" s="155"/>
    </row>
    <row r="195" spans="1:12" ht="14.25" hidden="1" customHeight="1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136</v>
      </c>
      <c r="H195" s="139">
        <v>162</v>
      </c>
      <c r="I195" s="60">
        <f>I196</f>
        <v>0</v>
      </c>
      <c r="J195" s="109">
        <f>J196</f>
        <v>0</v>
      </c>
      <c r="K195" s="75">
        <f>K196</f>
        <v>0</v>
      </c>
      <c r="L195" s="60">
        <f>L196</f>
        <v>0</v>
      </c>
    </row>
    <row r="196" spans="1:12" ht="14.25" hidden="1" customHeight="1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136</v>
      </c>
      <c r="H196" s="139">
        <v>163</v>
      </c>
      <c r="I196" s="60">
        <f>SUM(I197:I200)</f>
        <v>0</v>
      </c>
      <c r="J196" s="60">
        <f>SUM(J197:J200)</f>
        <v>0</v>
      </c>
      <c r="K196" s="60">
        <f>SUM(K197:K200)</f>
        <v>0</v>
      </c>
      <c r="L196" s="60">
        <f>SUM(L197:L200)</f>
        <v>0</v>
      </c>
    </row>
    <row r="197" spans="1:12" ht="13.6" hidden="1" customHeight="1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137</v>
      </c>
      <c r="H197" s="139">
        <v>164</v>
      </c>
      <c r="I197" s="79"/>
      <c r="J197" s="79"/>
      <c r="K197" s="79"/>
      <c r="L197" s="155"/>
    </row>
    <row r="198" spans="1:12" ht="15.75" hidden="1" customHeight="1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138</v>
      </c>
      <c r="H198" s="139">
        <v>165</v>
      </c>
      <c r="I198" s="77"/>
      <c r="J198" s="79"/>
      <c r="K198" s="79"/>
      <c r="L198" s="79"/>
    </row>
    <row r="199" spans="1:12" ht="15.75" hidden="1" customHeight="1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139</v>
      </c>
      <c r="H199" s="139">
        <v>166</v>
      </c>
      <c r="I199" s="77"/>
      <c r="J199" s="101"/>
      <c r="K199" s="101"/>
      <c r="L199" s="101"/>
    </row>
    <row r="200" spans="1:12" ht="26.2" hidden="1" customHeight="1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140</v>
      </c>
      <c r="H200" s="139">
        <v>167</v>
      </c>
      <c r="I200" s="160"/>
      <c r="J200" s="161"/>
      <c r="K200" s="79"/>
      <c r="L200" s="79"/>
    </row>
    <row r="201" spans="1:12" ht="18" hidden="1" customHeight="1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141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6" hidden="1" customHeight="1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141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" hidden="1" customHeight="1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142</v>
      </c>
      <c r="H203" s="139">
        <v>170</v>
      </c>
      <c r="I203" s="79"/>
      <c r="J203" s="79"/>
      <c r="K203" s="79"/>
      <c r="L203" s="155"/>
    </row>
    <row r="204" spans="1:12" ht="25.55" hidden="1" customHeight="1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143</v>
      </c>
      <c r="H204" s="139">
        <v>171</v>
      </c>
      <c r="I204" s="77"/>
      <c r="J204" s="77"/>
      <c r="K204" s="78"/>
      <c r="L204" s="79"/>
    </row>
    <row r="205" spans="1:12" ht="14.25" hidden="1" customHeight="1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144</v>
      </c>
      <c r="H205" s="139">
        <v>172</v>
      </c>
      <c r="I205" s="77"/>
      <c r="J205" s="77"/>
      <c r="K205" s="77"/>
      <c r="L205" s="79"/>
    </row>
    <row r="206" spans="1:12" ht="25.55" hidden="1" customHeight="1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145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" hidden="1" customHeight="1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145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145</v>
      </c>
      <c r="H208" s="139">
        <v>175</v>
      </c>
      <c r="I208" s="77"/>
      <c r="J208" s="79"/>
      <c r="K208" s="79"/>
      <c r="L208" s="79"/>
    </row>
    <row r="209" spans="1:16" ht="26.2" hidden="1" customHeight="1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146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5" hidden="1" customHeight="1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146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" hidden="1" customHeight="1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146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147</v>
      </c>
      <c r="H212" s="139">
        <v>179</v>
      </c>
      <c r="I212" s="79"/>
      <c r="J212" s="79"/>
      <c r="K212" s="79"/>
      <c r="L212" s="79"/>
    </row>
    <row r="213" spans="1:16" ht="14.25" hidden="1" customHeight="1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148</v>
      </c>
      <c r="H213" s="139">
        <v>180</v>
      </c>
      <c r="I213" s="79"/>
      <c r="J213" s="79"/>
      <c r="K213" s="79"/>
      <c r="L213" s="79"/>
    </row>
    <row r="214" spans="1:16" ht="18.8" hidden="1" customHeight="1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149</v>
      </c>
      <c r="H214" s="139">
        <v>181</v>
      </c>
      <c r="I214" s="79"/>
      <c r="J214" s="79"/>
      <c r="K214" s="79"/>
      <c r="L214" s="79"/>
    </row>
    <row r="215" spans="1:16" ht="17.2" hidden="1" customHeight="1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150</v>
      </c>
      <c r="H215" s="139">
        <v>182</v>
      </c>
      <c r="I215" s="79"/>
      <c r="J215" s="79"/>
      <c r="K215" s="79"/>
      <c r="L215" s="155"/>
    </row>
    <row r="216" spans="1:16" ht="15.05" hidden="1" customHeight="1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151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8" hidden="1" customHeight="1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152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8" hidden="1" customHeight="1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152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8" hidden="1" customHeight="1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152</v>
      </c>
      <c r="H219" s="139">
        <v>186</v>
      </c>
      <c r="I219" s="155"/>
      <c r="J219" s="155"/>
      <c r="K219" s="155"/>
      <c r="L219" s="155"/>
    </row>
    <row r="220" spans="1:16" ht="15.05" hidden="1" customHeight="1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153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153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.05" hidden="1" customHeight="1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154</v>
      </c>
      <c r="H222" s="139">
        <v>189</v>
      </c>
      <c r="I222" s="79"/>
      <c r="J222" s="79"/>
      <c r="K222" s="79"/>
      <c r="L222" s="155"/>
    </row>
    <row r="223" spans="1:16" ht="26.2" hidden="1" customHeight="1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155</v>
      </c>
      <c r="H223" s="139">
        <v>190</v>
      </c>
      <c r="I223" s="79"/>
      <c r="J223" s="79"/>
      <c r="K223" s="79"/>
      <c r="L223" s="79"/>
    </row>
    <row r="224" spans="1:16" ht="16.55" hidden="1" customHeight="1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156</v>
      </c>
      <c r="H224" s="139">
        <v>191</v>
      </c>
      <c r="I224" s="79"/>
      <c r="J224" s="79"/>
      <c r="K224" s="79"/>
      <c r="L224" s="79"/>
    </row>
    <row r="225" spans="1:12" ht="27.8" hidden="1" customHeight="1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157</v>
      </c>
      <c r="H225" s="139">
        <v>192</v>
      </c>
      <c r="I225" s="79"/>
      <c r="J225" s="79"/>
      <c r="K225" s="79"/>
      <c r="L225" s="155"/>
    </row>
    <row r="226" spans="1:12" ht="15.75" hidden="1" customHeight="1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158</v>
      </c>
      <c r="H226" s="139">
        <v>193</v>
      </c>
      <c r="I226" s="79"/>
      <c r="J226" s="79"/>
      <c r="K226" s="79"/>
      <c r="L226" s="79"/>
    </row>
    <row r="227" spans="1:12" ht="13.6" hidden="1" customHeight="1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153</v>
      </c>
      <c r="H227" s="139">
        <v>194</v>
      </c>
      <c r="I227" s="79"/>
      <c r="J227" s="79"/>
      <c r="K227" s="79"/>
      <c r="L227" s="155"/>
    </row>
    <row r="228" spans="1:12" ht="27" hidden="1" customHeight="1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159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159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8" hidden="1" customHeight="1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160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160</v>
      </c>
      <c r="H231" s="139">
        <v>198</v>
      </c>
      <c r="I231" s="79"/>
      <c r="J231" s="79"/>
      <c r="K231" s="79"/>
      <c r="L231" s="79"/>
    </row>
    <row r="232" spans="1:12" ht="26.2" hidden="1" customHeight="1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161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29.95" hidden="1" customHeight="1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161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161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0.95" hidden="1" customHeight="1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162</v>
      </c>
      <c r="H235" s="139">
        <v>202</v>
      </c>
      <c r="I235" s="79"/>
      <c r="J235" s="79"/>
      <c r="K235" s="79"/>
      <c r="L235" s="79"/>
    </row>
    <row r="236" spans="1:12" ht="25.55" hidden="1" customHeight="1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163</v>
      </c>
      <c r="H236" s="139">
        <v>203</v>
      </c>
      <c r="I236" s="79"/>
      <c r="J236" s="79"/>
      <c r="K236" s="79"/>
      <c r="L236" s="79"/>
    </row>
    <row r="237" spans="1:12" ht="28.5" hidden="1" customHeight="1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164</v>
      </c>
      <c r="H237" s="139">
        <v>204</v>
      </c>
      <c r="I237" s="79"/>
      <c r="J237" s="79"/>
      <c r="K237" s="79"/>
      <c r="L237" s="79"/>
    </row>
    <row r="238" spans="1:12" ht="41.25" hidden="1" customHeight="1">
      <c r="A238" s="55">
        <v>3</v>
      </c>
      <c r="B238" s="116">
        <v>2</v>
      </c>
      <c r="C238" s="57"/>
      <c r="D238" s="57"/>
      <c r="E238" s="57"/>
      <c r="F238" s="59"/>
      <c r="G238" s="58" t="s">
        <v>165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" hidden="1" customHeight="1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166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167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1.95" hidden="1" customHeight="1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168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168</v>
      </c>
      <c r="H242" s="139">
        <v>209</v>
      </c>
      <c r="I242" s="79"/>
      <c r="J242" s="79"/>
      <c r="K242" s="79"/>
      <c r="L242" s="79"/>
    </row>
    <row r="243" spans="1:12" ht="14.25" hidden="1" customHeight="1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169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170</v>
      </c>
      <c r="H244" s="139">
        <v>211</v>
      </c>
      <c r="I244" s="79"/>
      <c r="J244" s="79"/>
      <c r="K244" s="79"/>
      <c r="L244" s="79"/>
    </row>
    <row r="245" spans="1:12" ht="14.25" hidden="1" customHeight="1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171</v>
      </c>
      <c r="H245" s="139">
        <v>212</v>
      </c>
      <c r="I245" s="79"/>
      <c r="J245" s="79"/>
      <c r="K245" s="79"/>
      <c r="L245" s="79"/>
    </row>
    <row r="246" spans="1:12" ht="14.25" hidden="1" customHeight="1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172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173</v>
      </c>
      <c r="H247" s="139">
        <v>214</v>
      </c>
      <c r="I247" s="79"/>
      <c r="J247" s="79"/>
      <c r="K247" s="79"/>
      <c r="L247" s="79"/>
    </row>
    <row r="248" spans="1:12" ht="14.25" hidden="1" customHeight="1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174</v>
      </c>
      <c r="H248" s="139">
        <v>215</v>
      </c>
      <c r="I248" s="79"/>
      <c r="J248" s="79"/>
      <c r="K248" s="79"/>
      <c r="L248" s="79"/>
    </row>
    <row r="249" spans="1:12" ht="27" hidden="1" customHeight="1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175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175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176</v>
      </c>
      <c r="H251" s="139">
        <v>218</v>
      </c>
      <c r="I251" s="79"/>
      <c r="J251" s="79"/>
      <c r="K251" s="79"/>
      <c r="L251" s="79"/>
    </row>
    <row r="252" spans="1:12" ht="25.55" hidden="1" customHeight="1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177</v>
      </c>
      <c r="H252" s="139">
        <v>219</v>
      </c>
      <c r="I252" s="79"/>
      <c r="J252" s="79"/>
      <c r="K252" s="79"/>
      <c r="L252" s="79"/>
    </row>
    <row r="253" spans="1:12" ht="26.2" hidden="1" customHeight="1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178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3" hidden="1" customHeight="1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178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29.95" hidden="1" customHeight="1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179</v>
      </c>
      <c r="H255" s="139">
        <v>222</v>
      </c>
      <c r="I255" s="79"/>
      <c r="J255" s="79"/>
      <c r="K255" s="79"/>
      <c r="L255" s="79"/>
    </row>
    <row r="256" spans="1:12" ht="27.8" hidden="1" customHeight="1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180</v>
      </c>
      <c r="H256" s="139">
        <v>223</v>
      </c>
      <c r="I256" s="155"/>
      <c r="J256" s="151"/>
      <c r="K256" s="155"/>
      <c r="L256" s="155"/>
    </row>
    <row r="257" spans="1:12" ht="11.95" hidden="1" customHeight="1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181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181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5" hidden="1" customHeight="1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182</v>
      </c>
      <c r="H259" s="139">
        <v>226</v>
      </c>
      <c r="I259" s="79"/>
      <c r="J259" s="79"/>
      <c r="K259" s="79"/>
      <c r="L259" s="79"/>
    </row>
    <row r="260" spans="1:12" ht="18.8" hidden="1" customHeight="1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183</v>
      </c>
      <c r="H260" s="139">
        <v>227</v>
      </c>
      <c r="I260" s="79"/>
      <c r="J260" s="79"/>
      <c r="K260" s="79"/>
      <c r="L260" s="79"/>
    </row>
    <row r="261" spans="1:12" ht="13.6" hidden="1" customHeight="1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184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5" hidden="1" customHeight="1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184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3.6" hidden="1" customHeight="1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184</v>
      </c>
      <c r="H263" s="139">
        <v>230</v>
      </c>
      <c r="I263" s="155"/>
      <c r="J263" s="155"/>
      <c r="K263" s="155"/>
      <c r="L263" s="155"/>
    </row>
    <row r="264" spans="1:12" ht="13.6" hidden="1" customHeight="1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185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3.6" hidden="1" customHeight="1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185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185</v>
      </c>
      <c r="H266" s="139">
        <v>233</v>
      </c>
      <c r="I266" s="155"/>
      <c r="J266" s="155"/>
      <c r="K266" s="155"/>
      <c r="L266" s="155"/>
    </row>
    <row r="267" spans="1:12" ht="13.6" hidden="1" customHeight="1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186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3.6" hidden="1" customHeight="1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186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187</v>
      </c>
      <c r="H269" s="139">
        <v>236</v>
      </c>
      <c r="I269" s="78"/>
      <c r="J269" s="79"/>
      <c r="K269" s="79"/>
      <c r="L269" s="79"/>
    </row>
    <row r="270" spans="1:12" ht="24.75" hidden="1" customHeight="1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188</v>
      </c>
      <c r="H270" s="139">
        <v>237</v>
      </c>
      <c r="I270" s="79"/>
      <c r="J270" s="79"/>
      <c r="K270" s="79"/>
      <c r="L270" s="79"/>
    </row>
    <row r="271" spans="1:12" ht="38.299999999999997" hidden="1" customHeight="1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189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3.6" hidden="1" customHeight="1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190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3.6" hidden="1" customHeight="1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168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3.6" hidden="1" customHeight="1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168</v>
      </c>
      <c r="H274" s="139">
        <v>241</v>
      </c>
      <c r="I274" s="79"/>
      <c r="J274" s="79"/>
      <c r="K274" s="79"/>
      <c r="L274" s="79"/>
    </row>
    <row r="275" spans="1:12" ht="15.05" hidden="1" customHeight="1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191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.05" hidden="1" customHeight="1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170</v>
      </c>
      <c r="H276" s="139">
        <v>243</v>
      </c>
      <c r="I276" s="79"/>
      <c r="J276" s="78"/>
      <c r="K276" s="79"/>
      <c r="L276" s="79"/>
    </row>
    <row r="277" spans="1:12" ht="15.05" hidden="1" customHeight="1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171</v>
      </c>
      <c r="H277" s="139">
        <v>244</v>
      </c>
      <c r="I277" s="79"/>
      <c r="J277" s="78"/>
      <c r="K277" s="79"/>
      <c r="L277" s="79"/>
    </row>
    <row r="278" spans="1:12" ht="15.05" hidden="1" customHeight="1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172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.05" hidden="1" customHeight="1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173</v>
      </c>
      <c r="H279" s="139">
        <v>246</v>
      </c>
      <c r="I279" s="79"/>
      <c r="J279" s="78"/>
      <c r="K279" s="79"/>
      <c r="L279" s="79"/>
    </row>
    <row r="280" spans="1:12" ht="15.05" hidden="1" customHeight="1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192</v>
      </c>
      <c r="H280" s="139">
        <v>247</v>
      </c>
      <c r="I280" s="79"/>
      <c r="J280" s="78"/>
      <c r="K280" s="79"/>
      <c r="L280" s="79"/>
    </row>
    <row r="281" spans="1:12" ht="26.2" hidden="1" customHeight="1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193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3" hidden="1" customHeight="1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193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" hidden="1" customHeight="1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194</v>
      </c>
      <c r="H283" s="139">
        <v>250</v>
      </c>
      <c r="I283" s="79"/>
      <c r="J283" s="79"/>
      <c r="K283" s="79"/>
      <c r="L283" s="79"/>
    </row>
    <row r="284" spans="1:12" ht="26.2" hidden="1" customHeight="1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195</v>
      </c>
      <c r="H284" s="139">
        <v>251</v>
      </c>
      <c r="I284" s="79"/>
      <c r="J284" s="79"/>
      <c r="K284" s="79"/>
      <c r="L284" s="79"/>
    </row>
    <row r="285" spans="1:12" ht="26.2" hidden="1" customHeight="1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196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29.95" hidden="1" customHeight="1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196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6" hidden="1" customHeight="1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197</v>
      </c>
      <c r="H287" s="139">
        <v>254</v>
      </c>
      <c r="I287" s="79"/>
      <c r="J287" s="79"/>
      <c r="K287" s="79"/>
      <c r="L287" s="79"/>
    </row>
    <row r="288" spans="1:12" ht="25.55" hidden="1" customHeight="1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198</v>
      </c>
      <c r="H288" s="139">
        <v>255</v>
      </c>
      <c r="I288" s="79"/>
      <c r="J288" s="79"/>
      <c r="K288" s="79"/>
      <c r="L288" s="79"/>
    </row>
    <row r="289" spans="1:12" ht="22.6" hidden="1" customHeight="1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199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3.6" hidden="1" customHeight="1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199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8" hidden="1" customHeight="1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200</v>
      </c>
      <c r="H291" s="139">
        <v>258</v>
      </c>
      <c r="I291" s="79"/>
      <c r="J291" s="79"/>
      <c r="K291" s="79"/>
      <c r="L291" s="79"/>
    </row>
    <row r="292" spans="1:12" ht="27.8" hidden="1" customHeight="1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201</v>
      </c>
      <c r="H292" s="139">
        <v>259</v>
      </c>
      <c r="I292" s="79"/>
      <c r="J292" s="79"/>
      <c r="K292" s="79"/>
      <c r="L292" s="79"/>
    </row>
    <row r="293" spans="1:12" ht="14.25" hidden="1" customHeight="1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202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202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202</v>
      </c>
      <c r="H295" s="139">
        <v>262</v>
      </c>
      <c r="I295" s="79"/>
      <c r="J295" s="79"/>
      <c r="K295" s="79"/>
      <c r="L295" s="79"/>
    </row>
    <row r="296" spans="1:12" ht="14.25" hidden="1" customHeight="1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185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.05" hidden="1" customHeight="1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185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.05" hidden="1" customHeight="1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185</v>
      </c>
      <c r="H298" s="139">
        <v>265</v>
      </c>
      <c r="I298" s="79"/>
      <c r="J298" s="79"/>
      <c r="K298" s="79"/>
      <c r="L298" s="79"/>
    </row>
    <row r="299" spans="1:12" ht="14.25" hidden="1" customHeight="1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186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.05" hidden="1" customHeight="1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186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8" hidden="1" customHeight="1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187</v>
      </c>
      <c r="H301" s="139">
        <v>268</v>
      </c>
      <c r="I301" s="79"/>
      <c r="J301" s="79"/>
      <c r="K301" s="79"/>
      <c r="L301" s="79"/>
    </row>
    <row r="302" spans="1:12" ht="25.55" hidden="1" customHeight="1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188</v>
      </c>
      <c r="H302" s="139">
        <v>269</v>
      </c>
      <c r="I302" s="79"/>
      <c r="J302" s="79"/>
      <c r="K302" s="79"/>
      <c r="L302" s="79"/>
    </row>
    <row r="303" spans="1:12" ht="29.95" hidden="1" customHeight="1">
      <c r="A303" s="80">
        <v>3</v>
      </c>
      <c r="B303" s="80">
        <v>3</v>
      </c>
      <c r="C303" s="56"/>
      <c r="D303" s="57"/>
      <c r="E303" s="57"/>
      <c r="F303" s="59"/>
      <c r="G303" s="58" t="s">
        <v>203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6" hidden="1" customHeight="1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204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.05" hidden="1" customHeight="1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190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8" hidden="1" customHeight="1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168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.05" hidden="1" customHeight="1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168</v>
      </c>
      <c r="H307" s="139">
        <v>274</v>
      </c>
      <c r="I307" s="79"/>
      <c r="J307" s="79"/>
      <c r="K307" s="79"/>
      <c r="L307" s="79"/>
    </row>
    <row r="308" spans="1:12" ht="14.25" hidden="1" customHeight="1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191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170</v>
      </c>
      <c r="H309" s="139">
        <v>276</v>
      </c>
      <c r="I309" s="79"/>
      <c r="J309" s="79"/>
      <c r="K309" s="79"/>
      <c r="L309" s="79"/>
    </row>
    <row r="310" spans="1:12" ht="14.25" hidden="1" customHeight="1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171</v>
      </c>
      <c r="H310" s="139">
        <v>277</v>
      </c>
      <c r="I310" s="79"/>
      <c r="J310" s="79"/>
      <c r="K310" s="79"/>
      <c r="L310" s="79"/>
    </row>
    <row r="311" spans="1:12" ht="14.25" hidden="1" customHeight="1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172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173</v>
      </c>
      <c r="H312" s="139">
        <v>279</v>
      </c>
      <c r="I312" s="79"/>
      <c r="J312" s="79"/>
      <c r="K312" s="79"/>
      <c r="L312" s="79"/>
    </row>
    <row r="313" spans="1:12" ht="14.25" hidden="1" customHeight="1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192</v>
      </c>
      <c r="H313" s="139">
        <v>280</v>
      </c>
      <c r="I313" s="79"/>
      <c r="J313" s="79"/>
      <c r="K313" s="79"/>
      <c r="L313" s="79"/>
    </row>
    <row r="314" spans="1:12" ht="13.6" hidden="1" customHeight="1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205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.05" hidden="1" customHeight="1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205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.05" hidden="1" customHeight="1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206</v>
      </c>
      <c r="H316" s="139">
        <v>283</v>
      </c>
      <c r="I316" s="79"/>
      <c r="J316" s="79"/>
      <c r="K316" s="79"/>
      <c r="L316" s="79"/>
    </row>
    <row r="317" spans="1:12" ht="12.8" hidden="1" customHeight="1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207</v>
      </c>
      <c r="H317" s="139">
        <v>284</v>
      </c>
      <c r="I317" s="79"/>
      <c r="J317" s="79"/>
      <c r="K317" s="79"/>
      <c r="L317" s="79"/>
    </row>
    <row r="318" spans="1:12" ht="15.75" hidden="1" customHeight="1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208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208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209</v>
      </c>
      <c r="H320" s="139">
        <v>287</v>
      </c>
      <c r="I320" s="155"/>
      <c r="J320" s="155"/>
      <c r="K320" s="155"/>
      <c r="L320" s="154"/>
    </row>
    <row r="321" spans="1:12" ht="26.2" hidden="1" customHeight="1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210</v>
      </c>
      <c r="H321" s="139">
        <v>288</v>
      </c>
      <c r="I321" s="79"/>
      <c r="J321" s="79"/>
      <c r="K321" s="79"/>
      <c r="L321" s="79"/>
    </row>
    <row r="322" spans="1:12" ht="13.6" hidden="1" customHeight="1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211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.05" hidden="1" customHeight="1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211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3.6" hidden="1" customHeight="1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212</v>
      </c>
      <c r="H324" s="139">
        <v>291</v>
      </c>
      <c r="I324" s="78"/>
      <c r="J324" s="79"/>
      <c r="K324" s="79"/>
      <c r="L324" s="78"/>
    </row>
    <row r="325" spans="1:12" ht="14.25" hidden="1" customHeight="1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213</v>
      </c>
      <c r="H325" s="139">
        <v>292</v>
      </c>
      <c r="I325" s="79"/>
      <c r="J325" s="155"/>
      <c r="K325" s="155"/>
      <c r="L325" s="154"/>
    </row>
    <row r="326" spans="1:12" ht="15.75" hidden="1" customHeight="1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214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214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215</v>
      </c>
      <c r="H328" s="139">
        <v>295</v>
      </c>
      <c r="I328" s="79"/>
      <c r="J328" s="155"/>
      <c r="K328" s="155"/>
      <c r="L328" s="154"/>
    </row>
    <row r="329" spans="1:12" ht="14.25" hidden="1" customHeight="1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185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6" hidden="1" customHeight="1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185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185</v>
      </c>
      <c r="H331" s="139">
        <v>298</v>
      </c>
      <c r="I331" s="155"/>
      <c r="J331" s="155"/>
      <c r="K331" s="155"/>
      <c r="L331" s="154"/>
    </row>
    <row r="332" spans="1:12" ht="15.05" hidden="1" customHeight="1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216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5" hidden="1" customHeight="1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216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217</v>
      </c>
      <c r="H334" s="139">
        <v>301</v>
      </c>
      <c r="I334" s="155"/>
      <c r="J334" s="155"/>
      <c r="K334" s="155"/>
      <c r="L334" s="154"/>
    </row>
    <row r="335" spans="1:12" ht="27.8" hidden="1" customHeight="1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218</v>
      </c>
      <c r="H335" s="139">
        <v>302</v>
      </c>
      <c r="I335" s="79"/>
      <c r="J335" s="79"/>
      <c r="K335" s="79"/>
      <c r="L335" s="79"/>
    </row>
    <row r="336" spans="1:12" ht="38.299999999999997" hidden="1" customHeight="1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219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.05" hidden="1" customHeight="1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167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3.6" hidden="1" customHeight="1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167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6" hidden="1" customHeight="1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168</v>
      </c>
      <c r="H339" s="139">
        <v>306</v>
      </c>
      <c r="I339" s="155"/>
      <c r="J339" s="155"/>
      <c r="K339" s="155"/>
      <c r="L339" s="154"/>
    </row>
    <row r="340" spans="1:16" ht="13.6" hidden="1" customHeight="1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191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3.6" hidden="1" customHeight="1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170</v>
      </c>
      <c r="H341" s="139">
        <v>308</v>
      </c>
      <c r="I341" s="155"/>
      <c r="J341" s="155"/>
      <c r="K341" s="155"/>
      <c r="L341" s="154"/>
    </row>
    <row r="342" spans="1:16" ht="13.6" hidden="1" customHeight="1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171</v>
      </c>
      <c r="H342" s="139">
        <v>309</v>
      </c>
      <c r="I342" s="79"/>
      <c r="J342" s="79"/>
      <c r="K342" s="79"/>
      <c r="L342" s="79"/>
    </row>
    <row r="343" spans="1:16" ht="13.6" hidden="1" customHeight="1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172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3.6" hidden="1" customHeight="1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173</v>
      </c>
      <c r="H344" s="139">
        <v>311</v>
      </c>
      <c r="I344" s="79"/>
      <c r="J344" s="79"/>
      <c r="K344" s="79"/>
      <c r="L344" s="79"/>
    </row>
    <row r="345" spans="1:16" ht="13.6" hidden="1" customHeight="1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192</v>
      </c>
      <c r="H345" s="139">
        <v>312</v>
      </c>
      <c r="I345" s="101"/>
      <c r="J345" s="169"/>
      <c r="K345" s="101"/>
      <c r="L345" s="101"/>
    </row>
    <row r="346" spans="1:16" ht="13.6" hidden="1" customHeight="1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205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3.6" hidden="1" customHeight="1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205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26.2" hidden="1" customHeight="1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206</v>
      </c>
      <c r="H348" s="139">
        <v>315</v>
      </c>
      <c r="I348" s="79"/>
      <c r="J348" s="79"/>
      <c r="K348" s="79"/>
      <c r="L348" s="79"/>
    </row>
    <row r="349" spans="1:16" ht="13.6" hidden="1" customHeight="1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207</v>
      </c>
      <c r="H349" s="139">
        <v>316</v>
      </c>
      <c r="I349" s="79"/>
      <c r="J349" s="79"/>
      <c r="K349" s="79"/>
      <c r="L349" s="79"/>
    </row>
    <row r="350" spans="1:16" ht="23.25" hidden="1" customHeight="1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208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6" hidden="1" customHeight="1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208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209</v>
      </c>
      <c r="H352" s="139">
        <v>319</v>
      </c>
      <c r="I352" s="155"/>
      <c r="J352" s="155"/>
      <c r="K352" s="155"/>
      <c r="L352" s="154"/>
    </row>
    <row r="353" spans="1:12" ht="27.8" hidden="1" customHeight="1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210</v>
      </c>
      <c r="H353" s="139">
        <v>320</v>
      </c>
      <c r="I353" s="79"/>
      <c r="J353" s="79"/>
      <c r="K353" s="79"/>
      <c r="L353" s="79"/>
    </row>
    <row r="354" spans="1:12" ht="13.6" hidden="1" customHeight="1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211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3.6" hidden="1" customHeight="1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211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212</v>
      </c>
      <c r="H356" s="139">
        <v>323</v>
      </c>
      <c r="I356" s="79"/>
      <c r="J356" s="79"/>
      <c r="K356" s="79"/>
      <c r="L356" s="79"/>
    </row>
    <row r="357" spans="1:12" ht="13.6" hidden="1" customHeight="1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220</v>
      </c>
      <c r="H357" s="139">
        <v>324</v>
      </c>
      <c r="I357" s="79"/>
      <c r="J357" s="79"/>
      <c r="K357" s="79"/>
      <c r="L357" s="79"/>
    </row>
    <row r="358" spans="1:12" ht="13.6" hidden="1" customHeight="1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214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3.6" hidden="1" customHeight="1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214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3.6" hidden="1" customHeight="1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214</v>
      </c>
      <c r="H360" s="139">
        <v>327</v>
      </c>
      <c r="I360" s="155"/>
      <c r="J360" s="155"/>
      <c r="K360" s="155"/>
      <c r="L360" s="154"/>
    </row>
    <row r="361" spans="1:12" ht="16.55" hidden="1" customHeight="1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185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.05" hidden="1" customHeight="1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185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6" hidden="1" customHeight="1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185</v>
      </c>
      <c r="H363" s="139">
        <v>330</v>
      </c>
      <c r="I363" s="155"/>
      <c r="J363" s="155"/>
      <c r="K363" s="155"/>
      <c r="L363" s="154"/>
    </row>
    <row r="364" spans="1:12" ht="15.05" hidden="1" customHeight="1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216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8" hidden="1" customHeight="1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216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217</v>
      </c>
      <c r="H366" s="139">
        <v>333</v>
      </c>
      <c r="I366" s="155"/>
      <c r="J366" s="155"/>
      <c r="K366" s="155"/>
      <c r="L366" s="154"/>
    </row>
    <row r="367" spans="1:12" ht="29.95" hidden="1" customHeight="1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218</v>
      </c>
      <c r="H367" s="139">
        <v>334</v>
      </c>
      <c r="I367" s="79"/>
      <c r="J367" s="79"/>
      <c r="K367" s="79"/>
      <c r="L367" s="79"/>
    </row>
    <row r="368" spans="1:12" ht="18.8" customHeight="1">
      <c r="A368" s="172"/>
      <c r="B368" s="172"/>
      <c r="C368" s="173"/>
      <c r="D368" s="174"/>
      <c r="E368" s="175"/>
      <c r="F368" s="176"/>
      <c r="G368" s="177" t="s">
        <v>221</v>
      </c>
      <c r="H368" s="139">
        <v>335</v>
      </c>
      <c r="I368" s="129">
        <f>SUM(I34+I184)</f>
        <v>1392900</v>
      </c>
      <c r="J368" s="129">
        <f>SUM(J34+J184)</f>
        <v>833600</v>
      </c>
      <c r="K368" s="129">
        <f>SUM(K34+K184)</f>
        <v>743392.88</v>
      </c>
      <c r="L368" s="129">
        <f>SUM(L34+L184)</f>
        <v>743378.32000000007</v>
      </c>
    </row>
    <row r="369" spans="1:12" ht="33.049999999999997" customHeight="1">
      <c r="A369" s="213" t="s">
        <v>235</v>
      </c>
      <c r="B369" s="212"/>
      <c r="C369" s="212"/>
      <c r="D369" s="212"/>
      <c r="E369" s="212"/>
      <c r="F369" s="212"/>
      <c r="G369" s="212"/>
      <c r="H369" s="212"/>
      <c r="I369" s="214"/>
      <c r="J369" s="214"/>
      <c r="K369" s="210" t="s">
        <v>236</v>
      </c>
      <c r="L369" s="211"/>
    </row>
    <row r="370" spans="1:12" ht="13.6" customHeight="1">
      <c r="A370" s="178"/>
      <c r="B370" s="178"/>
      <c r="C370" s="178"/>
      <c r="D370" s="193" t="s">
        <v>222</v>
      </c>
      <c r="E370" s="194"/>
      <c r="F370" s="194"/>
      <c r="G370" s="194"/>
      <c r="H370" s="23"/>
      <c r="I370" s="193" t="s">
        <v>223</v>
      </c>
      <c r="J370" s="194"/>
      <c r="K370" s="195" t="s">
        <v>224</v>
      </c>
      <c r="L370" s="195"/>
    </row>
    <row r="371" spans="1:12" ht="15.75" customHeight="1">
      <c r="A371" s="19"/>
      <c r="B371" s="19"/>
      <c r="C371" s="19"/>
      <c r="D371" s="19"/>
      <c r="E371" s="19"/>
      <c r="F371" s="20"/>
      <c r="G371" s="19"/>
      <c r="H371" s="19"/>
      <c r="I371" s="179"/>
      <c r="J371" s="19"/>
      <c r="K371" s="179"/>
      <c r="L371" s="179"/>
    </row>
    <row r="372" spans="1:12" ht="13.45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214"/>
      <c r="J372" s="214"/>
      <c r="K372" s="211" t="s">
        <v>226</v>
      </c>
      <c r="L372" s="211"/>
    </row>
    <row r="373" spans="1:12" ht="26.2" customHeight="1">
      <c r="A373" s="19"/>
      <c r="B373" s="19"/>
      <c r="C373" s="19"/>
      <c r="D373" s="193" t="s">
        <v>227</v>
      </c>
      <c r="E373" s="194"/>
      <c r="F373" s="194"/>
      <c r="G373" s="194"/>
      <c r="H373" s="33"/>
      <c r="I373" s="193" t="s">
        <v>223</v>
      </c>
      <c r="J373" s="194"/>
      <c r="K373" s="195" t="s">
        <v>224</v>
      </c>
      <c r="L373" s="195"/>
    </row>
  </sheetData>
  <mergeCells count="34">
    <mergeCell ref="A22:L22"/>
    <mergeCell ref="D370:G370"/>
    <mergeCell ref="I372:J372"/>
    <mergeCell ref="I369:J369"/>
    <mergeCell ref="A6:L6"/>
    <mergeCell ref="A33:F33"/>
    <mergeCell ref="K370:L370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B8:L8"/>
    <mergeCell ref="B9:L9"/>
    <mergeCell ref="G10:K10"/>
    <mergeCell ref="A13:L13"/>
    <mergeCell ref="D373:G373"/>
    <mergeCell ref="K373:L373"/>
    <mergeCell ref="A31:F32"/>
    <mergeCell ref="G31:G32"/>
    <mergeCell ref="H31:H32"/>
    <mergeCell ref="I31:J31"/>
    <mergeCell ref="K31:K32"/>
    <mergeCell ref="L31:L32"/>
    <mergeCell ref="K369:L369"/>
    <mergeCell ref="K372:L372"/>
    <mergeCell ref="A372:H372"/>
    <mergeCell ref="A369:H369"/>
    <mergeCell ref="I370:J370"/>
    <mergeCell ref="I373:J373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zoomScale="70" zoomScaleNormal="70" workbookViewId="0">
      <selection activeCell="E21" sqref="E21"/>
    </sheetView>
  </sheetViews>
  <sheetFormatPr defaultRowHeight="12.9"/>
  <cols>
    <col min="1" max="1" width="4.08984375" style="398" customWidth="1"/>
    <col min="2" max="2" width="39.54296875" style="398" bestFit="1" customWidth="1"/>
    <col min="3" max="3" width="16" style="398" customWidth="1"/>
    <col min="4" max="4" width="13.54296875" style="398" customWidth="1"/>
    <col min="5" max="5" width="12.453125" style="398" customWidth="1"/>
    <col min="6" max="6" width="12.26953125" style="398" customWidth="1"/>
    <col min="7" max="7" width="11.453125" style="398" customWidth="1"/>
    <col min="8" max="8" width="11.90625" style="398" customWidth="1"/>
    <col min="9" max="9" width="14.6328125" style="398" customWidth="1"/>
    <col min="10" max="10" width="14.54296875" style="398" customWidth="1"/>
  </cols>
  <sheetData>
    <row r="1" spans="2:10" ht="15.05">
      <c r="I1" s="399" t="s">
        <v>0</v>
      </c>
      <c r="J1" s="400"/>
    </row>
    <row r="2" spans="2:10" ht="15.05">
      <c r="I2" s="399" t="s">
        <v>1</v>
      </c>
      <c r="J2" s="400"/>
    </row>
    <row r="3" spans="2:10" ht="15.05">
      <c r="I3" s="399" t="s">
        <v>2</v>
      </c>
      <c r="J3" s="400"/>
    </row>
    <row r="4" spans="2:10" ht="15.05">
      <c r="I4" s="399" t="s">
        <v>4</v>
      </c>
      <c r="J4" s="400"/>
    </row>
    <row r="5" spans="2:10" ht="15.05">
      <c r="I5" s="399" t="s">
        <v>266</v>
      </c>
      <c r="J5" s="400"/>
    </row>
    <row r="6" spans="2:10">
      <c r="I6" s="401"/>
      <c r="J6" s="402"/>
    </row>
    <row r="7" spans="2:10">
      <c r="I7" s="401"/>
      <c r="J7" s="402"/>
    </row>
    <row r="8" spans="2:10">
      <c r="B8" s="403" t="s">
        <v>267</v>
      </c>
      <c r="C8" s="403"/>
      <c r="D8" s="403"/>
      <c r="E8" s="403"/>
      <c r="F8" s="403"/>
      <c r="G8" s="403"/>
      <c r="H8" s="403"/>
      <c r="I8" s="403"/>
      <c r="J8" s="403"/>
    </row>
    <row r="9" spans="2:10">
      <c r="B9" s="404" t="s">
        <v>268</v>
      </c>
      <c r="C9" s="404"/>
      <c r="D9" s="404"/>
      <c r="E9" s="404"/>
      <c r="F9" s="404"/>
      <c r="G9" s="404"/>
      <c r="H9" s="404"/>
      <c r="I9" s="404"/>
      <c r="J9" s="404"/>
    </row>
    <row r="10" spans="2:10">
      <c r="B10" s="405"/>
      <c r="C10" s="405"/>
      <c r="D10" s="405"/>
      <c r="E10" s="405"/>
      <c r="F10" s="405"/>
      <c r="G10" s="405"/>
      <c r="H10" s="405"/>
      <c r="I10" s="405"/>
      <c r="J10" s="405"/>
    </row>
    <row r="11" spans="2:10" ht="15.05">
      <c r="B11" s="406"/>
      <c r="C11" s="406"/>
      <c r="D11" s="406"/>
      <c r="E11" s="406"/>
      <c r="F11" s="406"/>
      <c r="G11" s="406"/>
      <c r="H11" s="406"/>
      <c r="I11" s="406"/>
      <c r="J11" s="406"/>
    </row>
    <row r="12" spans="2:10" ht="15.05">
      <c r="B12" s="407" t="s">
        <v>269</v>
      </c>
      <c r="C12" s="407"/>
      <c r="D12" s="407"/>
      <c r="E12" s="407"/>
      <c r="F12" s="407"/>
      <c r="G12" s="407"/>
      <c r="H12" s="407"/>
      <c r="I12" s="407"/>
      <c r="J12" s="407"/>
    </row>
    <row r="13" spans="2:10" ht="14">
      <c r="D13" s="408"/>
      <c r="E13" s="408" t="s">
        <v>11</v>
      </c>
      <c r="F13" s="408"/>
    </row>
    <row r="14" spans="2:10">
      <c r="B14" s="409" t="s">
        <v>12</v>
      </c>
      <c r="C14" s="409"/>
      <c r="D14" s="409"/>
      <c r="E14" s="409"/>
      <c r="F14" s="409"/>
      <c r="G14" s="409"/>
      <c r="H14" s="409"/>
      <c r="I14" s="409"/>
      <c r="J14" s="409"/>
    </row>
    <row r="15" spans="2:10" ht="15.05">
      <c r="B15" s="410" t="s">
        <v>270</v>
      </c>
      <c r="C15" s="410"/>
      <c r="D15" s="410"/>
      <c r="E15" s="410"/>
      <c r="F15" s="410"/>
      <c r="G15" s="410"/>
      <c r="H15" s="410"/>
      <c r="I15" s="410"/>
      <c r="J15" s="410"/>
    </row>
    <row r="17" spans="2:10" ht="14">
      <c r="D17" s="411">
        <v>45117</v>
      </c>
      <c r="E17" s="412" t="s">
        <v>271</v>
      </c>
      <c r="F17" s="413">
        <v>40</v>
      </c>
    </row>
    <row r="18" spans="2:10">
      <c r="D18" s="414" t="s">
        <v>272</v>
      </c>
      <c r="E18" s="402"/>
      <c r="F18" s="402"/>
      <c r="G18" s="402"/>
      <c r="H18" s="402"/>
      <c r="I18" s="402"/>
      <c r="J18" s="402"/>
    </row>
    <row r="19" spans="2:10">
      <c r="E19" s="402"/>
      <c r="F19" s="402"/>
      <c r="G19" s="402"/>
      <c r="H19" s="402"/>
      <c r="I19" s="402"/>
      <c r="J19" s="402"/>
    </row>
    <row r="20" spans="2:10">
      <c r="E20" s="402"/>
      <c r="F20" s="402"/>
      <c r="G20" s="415"/>
      <c r="H20" s="402"/>
      <c r="I20" s="402"/>
      <c r="J20" s="402" t="s">
        <v>273</v>
      </c>
    </row>
    <row r="21" spans="2:10">
      <c r="E21" s="402"/>
      <c r="F21" s="402"/>
      <c r="G21" s="402"/>
      <c r="I21" s="402" t="s">
        <v>274</v>
      </c>
      <c r="J21" s="416"/>
    </row>
    <row r="22" spans="2:10">
      <c r="E22" s="402"/>
      <c r="F22" s="402"/>
      <c r="G22" s="402"/>
      <c r="H22" s="402"/>
      <c r="I22" s="402" t="s">
        <v>17</v>
      </c>
      <c r="J22" s="416"/>
    </row>
    <row r="23" spans="2:10">
      <c r="E23" s="402"/>
      <c r="F23" s="402"/>
      <c r="G23" s="402"/>
      <c r="H23" s="402"/>
      <c r="I23" s="415" t="s">
        <v>18</v>
      </c>
      <c r="J23" s="416">
        <v>190192277</v>
      </c>
    </row>
    <row r="24" spans="2:10">
      <c r="B24" s="417"/>
      <c r="C24" s="417"/>
      <c r="D24" s="417"/>
      <c r="E24" s="417"/>
      <c r="F24" s="417"/>
      <c r="G24" s="417"/>
      <c r="H24" s="417"/>
      <c r="I24" s="417"/>
      <c r="J24" s="417"/>
    </row>
    <row r="25" spans="2:10" ht="14">
      <c r="C25" s="418"/>
      <c r="J25" s="419" t="s">
        <v>275</v>
      </c>
    </row>
    <row r="26" spans="2:10" ht="174.65">
      <c r="B26" s="420" t="s">
        <v>276</v>
      </c>
      <c r="C26" s="421" t="s">
        <v>277</v>
      </c>
      <c r="D26" s="421" t="s">
        <v>278</v>
      </c>
      <c r="E26" s="421" t="s">
        <v>279</v>
      </c>
      <c r="F26" s="421" t="s">
        <v>280</v>
      </c>
      <c r="G26" s="421" t="s">
        <v>281</v>
      </c>
      <c r="H26" s="421" t="s">
        <v>282</v>
      </c>
      <c r="I26" s="421" t="s">
        <v>283</v>
      </c>
      <c r="J26" s="421" t="s">
        <v>284</v>
      </c>
    </row>
    <row r="27" spans="2:10">
      <c r="B27" s="422">
        <v>1</v>
      </c>
      <c r="C27" s="422">
        <v>2</v>
      </c>
      <c r="D27" s="422">
        <v>3</v>
      </c>
      <c r="E27" s="422">
        <v>4</v>
      </c>
      <c r="F27" s="422">
        <v>5</v>
      </c>
      <c r="G27" s="422">
        <v>6</v>
      </c>
      <c r="H27" s="422">
        <v>7</v>
      </c>
      <c r="I27" s="422">
        <v>8</v>
      </c>
      <c r="J27" s="422">
        <v>9</v>
      </c>
    </row>
    <row r="28" spans="2:10" ht="44.6" customHeight="1">
      <c r="B28" s="423" t="s">
        <v>285</v>
      </c>
      <c r="C28" s="424"/>
      <c r="D28" s="424">
        <v>27100</v>
      </c>
      <c r="E28" s="424">
        <f>E29+E30+E31</f>
        <v>10410.99</v>
      </c>
      <c r="F28" s="424">
        <f>F29+F30+F31</f>
        <v>7880.17</v>
      </c>
      <c r="G28" s="424">
        <f>G29+G30+G31</f>
        <v>7880.17</v>
      </c>
      <c r="H28" s="424">
        <f>H31+H30+H29</f>
        <v>2530.8199999999997</v>
      </c>
      <c r="I28" s="424">
        <v>0</v>
      </c>
      <c r="J28" s="424">
        <f>J31+J30+J29</f>
        <v>2530.8199999999997</v>
      </c>
    </row>
    <row r="29" spans="2:10" ht="13.45">
      <c r="B29" s="425" t="s">
        <v>286</v>
      </c>
      <c r="C29" s="426"/>
      <c r="D29" s="426">
        <v>100</v>
      </c>
      <c r="E29" s="426">
        <v>0</v>
      </c>
      <c r="F29" s="426">
        <v>0</v>
      </c>
      <c r="G29" s="426">
        <v>0</v>
      </c>
      <c r="H29" s="426">
        <v>0</v>
      </c>
      <c r="I29" s="426">
        <v>0</v>
      </c>
      <c r="J29" s="426">
        <v>0</v>
      </c>
    </row>
    <row r="30" spans="2:10" ht="13.45">
      <c r="B30" s="425" t="s">
        <v>287</v>
      </c>
      <c r="C30" s="426"/>
      <c r="D30" s="426">
        <v>200</v>
      </c>
      <c r="E30" s="426">
        <v>275.5</v>
      </c>
      <c r="F30" s="426">
        <v>0</v>
      </c>
      <c r="G30" s="426">
        <v>0</v>
      </c>
      <c r="H30" s="426">
        <f>C30+E30+F30</f>
        <v>275.5</v>
      </c>
      <c r="I30" s="426">
        <v>0</v>
      </c>
      <c r="J30" s="426">
        <f>H30+I30</f>
        <v>275.5</v>
      </c>
    </row>
    <row r="31" spans="2:10" ht="13.45">
      <c r="B31" s="425" t="s">
        <v>288</v>
      </c>
      <c r="C31" s="426"/>
      <c r="D31" s="426">
        <v>26800</v>
      </c>
      <c r="E31" s="426">
        <v>10135.49</v>
      </c>
      <c r="F31" s="426">
        <v>7880.17</v>
      </c>
      <c r="G31" s="426">
        <v>7880.17</v>
      </c>
      <c r="H31" s="426">
        <f>C31+E31-F31</f>
        <v>2255.3199999999997</v>
      </c>
      <c r="I31" s="426">
        <v>0</v>
      </c>
      <c r="J31" s="426">
        <f>H31+I31</f>
        <v>2255.3199999999997</v>
      </c>
    </row>
    <row r="32" spans="2:10">
      <c r="B32" s="427" t="s">
        <v>289</v>
      </c>
      <c r="C32" s="428"/>
      <c r="D32" s="428"/>
      <c r="E32" s="428"/>
      <c r="F32" s="428"/>
      <c r="G32" s="428"/>
      <c r="H32" s="428"/>
      <c r="I32" s="428"/>
      <c r="J32" s="428"/>
    </row>
    <row r="33" spans="1:10" ht="13.45">
      <c r="B33" s="429"/>
      <c r="C33" s="430"/>
      <c r="D33" s="430"/>
      <c r="E33" s="430"/>
      <c r="F33" s="430"/>
      <c r="G33" s="430"/>
      <c r="H33" s="430"/>
      <c r="I33" s="430"/>
      <c r="J33" s="430"/>
    </row>
    <row r="34" spans="1:10" ht="15.05">
      <c r="B34" s="431" t="s">
        <v>235</v>
      </c>
      <c r="E34" s="432"/>
      <c r="G34" s="433"/>
      <c r="I34" s="432" t="s">
        <v>236</v>
      </c>
    </row>
    <row r="35" spans="1:10">
      <c r="B35" s="417" t="s">
        <v>290</v>
      </c>
      <c r="C35" s="402"/>
      <c r="D35" s="402"/>
      <c r="E35" s="417" t="s">
        <v>223</v>
      </c>
      <c r="F35" s="402"/>
      <c r="G35" s="434"/>
      <c r="H35" s="402"/>
      <c r="I35" s="417" t="s">
        <v>224</v>
      </c>
      <c r="J35" s="402"/>
    </row>
    <row r="36" spans="1:10">
      <c r="B36" s="402"/>
      <c r="C36" s="402"/>
      <c r="D36" s="402"/>
      <c r="E36" s="417"/>
      <c r="F36" s="402"/>
      <c r="G36" s="402"/>
      <c r="H36" s="402"/>
      <c r="I36" s="402"/>
      <c r="J36" s="402"/>
    </row>
    <row r="37" spans="1:10">
      <c r="B37" s="435" t="s">
        <v>225</v>
      </c>
      <c r="C37" s="415"/>
      <c r="D37" s="402"/>
      <c r="E37" s="436"/>
      <c r="F37" s="402"/>
      <c r="G37" s="402"/>
      <c r="H37" s="402"/>
      <c r="I37" s="435" t="s">
        <v>226</v>
      </c>
      <c r="J37" s="402"/>
    </row>
    <row r="38" spans="1:10" ht="35.5">
      <c r="A38" s="437"/>
      <c r="B38" s="438" t="s">
        <v>291</v>
      </c>
      <c r="C38" s="439"/>
      <c r="D38" s="440"/>
      <c r="E38" s="441" t="s">
        <v>223</v>
      </c>
      <c r="F38" s="440"/>
      <c r="G38" s="440"/>
      <c r="H38" s="440"/>
      <c r="I38" s="441" t="s">
        <v>224</v>
      </c>
      <c r="J38" s="440"/>
    </row>
    <row r="40" spans="1:10" ht="15.05">
      <c r="E40" s="400" t="s">
        <v>292</v>
      </c>
    </row>
  </sheetData>
  <mergeCells count="7">
    <mergeCell ref="B32:J32"/>
    <mergeCell ref="B8:J8"/>
    <mergeCell ref="B9:J9"/>
    <mergeCell ref="B11:J11"/>
    <mergeCell ref="B12:J12"/>
    <mergeCell ref="B14:J14"/>
    <mergeCell ref="B15:J15"/>
  </mergeCells>
  <pageMargins left="0.7" right="0.7" top="0.75" bottom="0.75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workbookViewId="0">
      <selection activeCell="N102" sqref="N102"/>
    </sheetView>
  </sheetViews>
  <sheetFormatPr defaultRowHeight="12.9"/>
  <cols>
    <col min="1" max="2" width="1.7265625" style="13" customWidth="1"/>
    <col min="3" max="3" width="1.453125" style="13" customWidth="1"/>
    <col min="4" max="4" width="2.08984375" style="13" customWidth="1"/>
    <col min="5" max="5" width="1.81640625" style="13" customWidth="1"/>
    <col min="6" max="6" width="2.1796875" style="13" customWidth="1"/>
    <col min="7" max="7" width="32.6328125" style="183" customWidth="1"/>
    <col min="8" max="8" width="3.08984375" style="534" customWidth="1"/>
    <col min="9" max="10" width="9.7265625" style="183" customWidth="1"/>
    <col min="11" max="11" width="10.6328125" style="183" customWidth="1"/>
  </cols>
  <sheetData>
    <row r="1" spans="1:11" ht="13.45">
      <c r="A1" s="442"/>
      <c r="B1" s="442"/>
      <c r="C1" s="442"/>
      <c r="D1" s="442"/>
      <c r="E1" s="442"/>
      <c r="F1" s="442"/>
      <c r="G1" s="442"/>
      <c r="H1" s="443" t="s">
        <v>293</v>
      </c>
      <c r="I1" s="444"/>
      <c r="K1" s="442"/>
    </row>
    <row r="2" spans="1:11" ht="13.45">
      <c r="A2" s="442"/>
      <c r="B2" s="442"/>
      <c r="C2" s="442"/>
      <c r="D2" s="442"/>
      <c r="E2" s="442"/>
      <c r="F2" s="442"/>
      <c r="G2" s="442"/>
      <c r="H2" s="443" t="s">
        <v>294</v>
      </c>
      <c r="I2" s="444"/>
      <c r="K2" s="442"/>
    </row>
    <row r="3" spans="1:11" ht="15.05">
      <c r="A3" s="442"/>
      <c r="B3" s="442"/>
      <c r="C3" s="442"/>
      <c r="D3" s="442"/>
      <c r="E3" s="442"/>
      <c r="F3" s="442"/>
      <c r="G3" s="442"/>
      <c r="H3" s="443" t="s">
        <v>295</v>
      </c>
      <c r="I3" s="444"/>
      <c r="J3" s="445"/>
      <c r="K3" s="442"/>
    </row>
    <row r="4" spans="1:11" ht="15.05">
      <c r="A4" s="442"/>
      <c r="B4" s="442"/>
      <c r="C4" s="442"/>
      <c r="D4" s="442"/>
      <c r="E4" s="442"/>
      <c r="F4" s="442"/>
      <c r="G4" s="442"/>
      <c r="H4" s="233"/>
      <c r="J4" s="445"/>
      <c r="K4" s="442"/>
    </row>
    <row r="5" spans="1:11">
      <c r="A5" s="446" t="s">
        <v>228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</row>
    <row r="6" spans="1:11">
      <c r="A6" s="446" t="s">
        <v>229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</row>
    <row r="7" spans="1:11">
      <c r="A7" s="447" t="s">
        <v>296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</row>
    <row r="8" spans="1:11">
      <c r="A8" s="448"/>
      <c r="B8" s="448"/>
      <c r="C8" s="448"/>
      <c r="D8" s="448"/>
      <c r="E8" s="448"/>
      <c r="F8" s="449"/>
      <c r="G8" s="450"/>
      <c r="H8" s="450"/>
      <c r="I8" s="447"/>
      <c r="J8" s="447"/>
      <c r="K8" s="447"/>
    </row>
    <row r="9" spans="1:11">
      <c r="A9" s="451" t="s">
        <v>297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</row>
    <row r="10" spans="1:11">
      <c r="A10" s="453"/>
      <c r="B10" s="454"/>
      <c r="C10" s="454"/>
      <c r="D10" s="454"/>
      <c r="E10" s="454"/>
      <c r="F10" s="454"/>
      <c r="G10" s="454"/>
      <c r="H10" s="454"/>
      <c r="I10" s="454"/>
      <c r="J10" s="454"/>
      <c r="K10" s="454"/>
    </row>
    <row r="11" spans="1:11">
      <c r="A11" s="455" t="s">
        <v>9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</row>
    <row r="12" spans="1:11">
      <c r="A12" s="447" t="s">
        <v>298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</row>
    <row r="13" spans="1:11">
      <c r="A13" s="447" t="s">
        <v>12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</row>
    <row r="14" spans="1:11">
      <c r="A14" s="453"/>
      <c r="B14" s="454"/>
      <c r="C14" s="454"/>
      <c r="D14" s="454"/>
      <c r="E14" s="454"/>
      <c r="F14" s="454"/>
      <c r="G14" s="449"/>
      <c r="H14" s="449"/>
      <c r="I14" s="449"/>
      <c r="J14" s="449"/>
      <c r="K14" s="449"/>
    </row>
    <row r="15" spans="1:11">
      <c r="A15" s="455" t="s">
        <v>299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</row>
    <row r="16" spans="1:11">
      <c r="A16" s="447" t="s">
        <v>300</v>
      </c>
      <c r="B16" s="447"/>
      <c r="C16" s="447"/>
      <c r="D16" s="447"/>
      <c r="E16" s="447"/>
      <c r="F16" s="447"/>
      <c r="G16" s="447"/>
      <c r="H16" s="447"/>
      <c r="I16" s="447"/>
      <c r="J16" s="447"/>
      <c r="K16" s="447"/>
    </row>
    <row r="17" spans="1:11">
      <c r="A17" s="447" t="s">
        <v>272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</row>
    <row r="18" spans="1:11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</row>
    <row r="19" spans="1:11">
      <c r="A19" s="456"/>
      <c r="B19" s="449"/>
      <c r="C19" s="449"/>
      <c r="D19" s="449"/>
      <c r="E19" s="449"/>
      <c r="F19" s="449"/>
      <c r="G19" s="449"/>
      <c r="H19" s="449"/>
      <c r="I19" s="457"/>
      <c r="J19" s="458"/>
      <c r="K19" s="459" t="s">
        <v>15</v>
      </c>
    </row>
    <row r="20" spans="1:11">
      <c r="A20" s="456"/>
      <c r="B20" s="449"/>
      <c r="C20" s="449"/>
      <c r="D20" s="449"/>
      <c r="E20" s="449"/>
      <c r="F20" s="449"/>
      <c r="G20" s="449"/>
      <c r="H20" s="449"/>
      <c r="I20" s="460"/>
      <c r="J20" s="460" t="s">
        <v>301</v>
      </c>
      <c r="K20" s="461"/>
    </row>
    <row r="21" spans="1:11">
      <c r="A21" s="456"/>
      <c r="B21" s="449"/>
      <c r="C21" s="449"/>
      <c r="D21" s="449"/>
      <c r="E21" s="449"/>
      <c r="F21" s="449"/>
      <c r="G21" s="449"/>
      <c r="H21" s="449"/>
      <c r="I21" s="460"/>
      <c r="J21" s="460" t="s">
        <v>17</v>
      </c>
      <c r="K21" s="461"/>
    </row>
    <row r="22" spans="1:11">
      <c r="A22" s="456"/>
      <c r="B22" s="449"/>
      <c r="C22" s="449"/>
      <c r="D22" s="449"/>
      <c r="E22" s="449"/>
      <c r="F22" s="449"/>
      <c r="G22" s="449"/>
      <c r="H22" s="449"/>
      <c r="I22" s="462"/>
      <c r="J22" s="460" t="s">
        <v>18</v>
      </c>
      <c r="K22" s="461" t="s">
        <v>19</v>
      </c>
    </row>
    <row r="23" spans="1:11">
      <c r="A23" s="448"/>
      <c r="B23" s="448"/>
      <c r="C23" s="448"/>
      <c r="D23" s="448"/>
      <c r="E23" s="448"/>
      <c r="F23" s="448"/>
      <c r="G23" s="449"/>
      <c r="H23" s="449"/>
      <c r="I23" s="463"/>
      <c r="J23" s="463"/>
      <c r="K23" s="464"/>
    </row>
    <row r="24" spans="1:11">
      <c r="A24" s="448"/>
      <c r="B24" s="448"/>
      <c r="C24" s="448"/>
      <c r="D24" s="448"/>
      <c r="E24" s="448"/>
      <c r="F24" s="448"/>
      <c r="G24" s="465"/>
      <c r="H24" s="449"/>
      <c r="I24" s="463"/>
      <c r="J24" s="463"/>
      <c r="K24" s="462" t="s">
        <v>302</v>
      </c>
    </row>
    <row r="25" spans="1:11">
      <c r="A25" s="466" t="s">
        <v>24</v>
      </c>
      <c r="B25" s="467"/>
      <c r="C25" s="467"/>
      <c r="D25" s="467"/>
      <c r="E25" s="467"/>
      <c r="F25" s="468"/>
      <c r="G25" s="469" t="s">
        <v>25</v>
      </c>
      <c r="H25" s="469" t="s">
        <v>303</v>
      </c>
      <c r="I25" s="470" t="s">
        <v>304</v>
      </c>
      <c r="J25" s="471"/>
      <c r="K25" s="472"/>
    </row>
    <row r="26" spans="1:11">
      <c r="A26" s="473"/>
      <c r="B26" s="474"/>
      <c r="C26" s="474"/>
      <c r="D26" s="474"/>
      <c r="E26" s="474"/>
      <c r="F26" s="475"/>
      <c r="G26" s="476"/>
      <c r="H26" s="476"/>
      <c r="I26" s="477" t="s">
        <v>305</v>
      </c>
      <c r="J26" s="478"/>
      <c r="K26" s="479"/>
    </row>
    <row r="27" spans="1:11" ht="27.4" customHeight="1">
      <c r="A27" s="473"/>
      <c r="B27" s="474"/>
      <c r="C27" s="474"/>
      <c r="D27" s="474"/>
      <c r="E27" s="474"/>
      <c r="F27" s="475"/>
      <c r="G27" s="476"/>
      <c r="H27" s="476"/>
      <c r="I27" s="469" t="s">
        <v>306</v>
      </c>
      <c r="J27" s="480" t="s">
        <v>307</v>
      </c>
      <c r="K27" s="481"/>
    </row>
    <row r="28" spans="1:11" ht="35.5">
      <c r="A28" s="482"/>
      <c r="B28" s="483"/>
      <c r="C28" s="483"/>
      <c r="D28" s="483"/>
      <c r="E28" s="483"/>
      <c r="F28" s="484"/>
      <c r="G28" s="485"/>
      <c r="H28" s="485"/>
      <c r="I28" s="485"/>
      <c r="J28" s="486" t="s">
        <v>308</v>
      </c>
      <c r="K28" s="486" t="s">
        <v>309</v>
      </c>
    </row>
    <row r="29" spans="1:11">
      <c r="A29" s="487">
        <v>1</v>
      </c>
      <c r="B29" s="488"/>
      <c r="C29" s="488"/>
      <c r="D29" s="488"/>
      <c r="E29" s="488"/>
      <c r="F29" s="489"/>
      <c r="G29" s="490">
        <v>2</v>
      </c>
      <c r="H29" s="490">
        <v>3</v>
      </c>
      <c r="I29" s="490">
        <v>4</v>
      </c>
      <c r="J29" s="490">
        <v>5</v>
      </c>
      <c r="K29" s="490">
        <v>6</v>
      </c>
    </row>
    <row r="30" spans="1:11">
      <c r="A30" s="491">
        <v>2</v>
      </c>
      <c r="B30" s="491"/>
      <c r="C30" s="492"/>
      <c r="D30" s="492"/>
      <c r="E30" s="492"/>
      <c r="F30" s="492"/>
      <c r="G30" s="493" t="s">
        <v>310</v>
      </c>
      <c r="H30" s="490">
        <v>1</v>
      </c>
      <c r="I30" s="494">
        <f>I31+I37+I39+I42+I47+I59+I66+I75+I81</f>
        <v>12.7</v>
      </c>
      <c r="J30" s="494">
        <f>J31+J37+J39+J42+J47+J59+J66+J75+J81</f>
        <v>26.400000000000002</v>
      </c>
      <c r="K30" s="494">
        <f>K31+K37+K39+K42+K47+K59+K66+K75+K81</f>
        <v>0</v>
      </c>
    </row>
    <row r="31" spans="1:11">
      <c r="A31" s="491">
        <v>2</v>
      </c>
      <c r="B31" s="491">
        <v>1</v>
      </c>
      <c r="C31" s="491"/>
      <c r="D31" s="491"/>
      <c r="E31" s="491"/>
      <c r="F31" s="491"/>
      <c r="G31" s="495" t="s">
        <v>36</v>
      </c>
      <c r="H31" s="496">
        <v>2</v>
      </c>
      <c r="I31" s="497">
        <f>+I32+I36</f>
        <v>0</v>
      </c>
      <c r="J31" s="497">
        <f>+J32+J36</f>
        <v>16.600000000000001</v>
      </c>
      <c r="K31" s="497">
        <f>+K32+K36</f>
        <v>0</v>
      </c>
    </row>
    <row r="32" spans="1:11">
      <c r="A32" s="492">
        <v>2</v>
      </c>
      <c r="B32" s="492">
        <v>1</v>
      </c>
      <c r="C32" s="492">
        <v>1</v>
      </c>
      <c r="D32" s="492"/>
      <c r="E32" s="492"/>
      <c r="F32" s="492"/>
      <c r="G32" s="498" t="s">
        <v>311</v>
      </c>
      <c r="H32" s="490">
        <v>3</v>
      </c>
      <c r="I32" s="499">
        <f>+I33+I35</f>
        <v>0</v>
      </c>
      <c r="J32" s="499">
        <f>+J33+J35</f>
        <v>15.9</v>
      </c>
      <c r="K32" s="499">
        <f>+K33+K35</f>
        <v>0</v>
      </c>
    </row>
    <row r="33" spans="1:11">
      <c r="A33" s="492">
        <v>2</v>
      </c>
      <c r="B33" s="492">
        <v>1</v>
      </c>
      <c r="C33" s="492">
        <v>1</v>
      </c>
      <c r="D33" s="492">
        <v>1</v>
      </c>
      <c r="E33" s="492">
        <v>1</v>
      </c>
      <c r="F33" s="492">
        <v>1</v>
      </c>
      <c r="G33" s="498" t="s">
        <v>312</v>
      </c>
      <c r="H33" s="490">
        <v>4</v>
      </c>
      <c r="I33" s="499"/>
      <c r="J33" s="499">
        <v>15.9</v>
      </c>
      <c r="K33" s="499"/>
    </row>
    <row r="34" spans="1:11">
      <c r="A34" s="492"/>
      <c r="B34" s="492"/>
      <c r="C34" s="492"/>
      <c r="D34" s="492"/>
      <c r="E34" s="492"/>
      <c r="F34" s="492"/>
      <c r="G34" s="498" t="s">
        <v>313</v>
      </c>
      <c r="H34" s="490">
        <v>5</v>
      </c>
      <c r="I34" s="499"/>
      <c r="J34" s="499">
        <v>2.6</v>
      </c>
      <c r="K34" s="499"/>
    </row>
    <row r="35" spans="1:11" hidden="1">
      <c r="A35" s="492">
        <v>2</v>
      </c>
      <c r="B35" s="492">
        <v>1</v>
      </c>
      <c r="C35" s="492">
        <v>1</v>
      </c>
      <c r="D35" s="492">
        <v>1</v>
      </c>
      <c r="E35" s="492">
        <v>2</v>
      </c>
      <c r="F35" s="492">
        <v>1</v>
      </c>
      <c r="G35" s="498" t="s">
        <v>39</v>
      </c>
      <c r="H35" s="490">
        <v>6</v>
      </c>
      <c r="I35" s="499"/>
      <c r="J35" s="499"/>
      <c r="K35" s="499"/>
    </row>
    <row r="36" spans="1:11">
      <c r="A36" s="492">
        <v>2</v>
      </c>
      <c r="B36" s="492">
        <v>1</v>
      </c>
      <c r="C36" s="492">
        <v>2</v>
      </c>
      <c r="D36" s="492"/>
      <c r="E36" s="492"/>
      <c r="F36" s="492"/>
      <c r="G36" s="498" t="s">
        <v>40</v>
      </c>
      <c r="H36" s="490">
        <v>7</v>
      </c>
      <c r="I36" s="499"/>
      <c r="J36" s="499">
        <v>0.7</v>
      </c>
      <c r="K36" s="499"/>
    </row>
    <row r="37" spans="1:11">
      <c r="A37" s="491">
        <v>2</v>
      </c>
      <c r="B37" s="491">
        <v>2</v>
      </c>
      <c r="C37" s="491"/>
      <c r="D37" s="491"/>
      <c r="E37" s="491"/>
      <c r="F37" s="491"/>
      <c r="G37" s="495" t="s">
        <v>314</v>
      </c>
      <c r="H37" s="496">
        <v>8</v>
      </c>
      <c r="I37" s="500">
        <f>+I38</f>
        <v>12.6</v>
      </c>
      <c r="J37" s="500">
        <f>+J38</f>
        <v>8.1999999999999993</v>
      </c>
      <c r="K37" s="500">
        <f>+K38</f>
        <v>0</v>
      </c>
    </row>
    <row r="38" spans="1:11">
      <c r="A38" s="492">
        <v>2</v>
      </c>
      <c r="B38" s="492">
        <v>2</v>
      </c>
      <c r="C38" s="492">
        <v>1</v>
      </c>
      <c r="D38" s="492"/>
      <c r="E38" s="492"/>
      <c r="F38" s="492"/>
      <c r="G38" s="498" t="s">
        <v>314</v>
      </c>
      <c r="H38" s="490">
        <v>9</v>
      </c>
      <c r="I38" s="499">
        <v>12.6</v>
      </c>
      <c r="J38" s="499">
        <v>8.1999999999999993</v>
      </c>
      <c r="K38" s="494"/>
    </row>
    <row r="39" spans="1:11" hidden="1">
      <c r="A39" s="491">
        <v>2</v>
      </c>
      <c r="B39" s="491">
        <v>3</v>
      </c>
      <c r="C39" s="491"/>
      <c r="D39" s="491"/>
      <c r="E39" s="491"/>
      <c r="F39" s="491"/>
      <c r="G39" s="495" t="s">
        <v>57</v>
      </c>
      <c r="H39" s="496">
        <v>10</v>
      </c>
      <c r="I39" s="497">
        <f>+I40+I41</f>
        <v>0</v>
      </c>
      <c r="J39" s="497">
        <f>+J40+J41</f>
        <v>0</v>
      </c>
      <c r="K39" s="497">
        <f>+K40+K41</f>
        <v>0</v>
      </c>
    </row>
    <row r="40" spans="1:11" hidden="1">
      <c r="A40" s="492">
        <v>2</v>
      </c>
      <c r="B40" s="492">
        <v>3</v>
      </c>
      <c r="C40" s="492">
        <v>1</v>
      </c>
      <c r="D40" s="492"/>
      <c r="E40" s="492"/>
      <c r="F40" s="492"/>
      <c r="G40" s="498" t="s">
        <v>58</v>
      </c>
      <c r="H40" s="490">
        <v>11</v>
      </c>
      <c r="I40" s="499"/>
      <c r="J40" s="499"/>
      <c r="K40" s="499"/>
    </row>
    <row r="41" spans="1:11" hidden="1">
      <c r="A41" s="492">
        <v>2</v>
      </c>
      <c r="B41" s="492">
        <v>3</v>
      </c>
      <c r="C41" s="492">
        <v>2</v>
      </c>
      <c r="D41" s="492"/>
      <c r="E41" s="492"/>
      <c r="F41" s="492"/>
      <c r="G41" s="498" t="s">
        <v>69</v>
      </c>
      <c r="H41" s="490">
        <v>12</v>
      </c>
      <c r="I41" s="494"/>
      <c r="J41" s="494"/>
      <c r="K41" s="494"/>
    </row>
    <row r="42" spans="1:11" hidden="1">
      <c r="A42" s="491">
        <v>2</v>
      </c>
      <c r="B42" s="491">
        <v>4</v>
      </c>
      <c r="C42" s="491"/>
      <c r="D42" s="491"/>
      <c r="E42" s="491"/>
      <c r="F42" s="491"/>
      <c r="G42" s="495" t="s">
        <v>70</v>
      </c>
      <c r="H42" s="496">
        <v>13</v>
      </c>
      <c r="I42" s="497">
        <f>+I43</f>
        <v>0</v>
      </c>
      <c r="J42" s="497">
        <f>+J43</f>
        <v>0</v>
      </c>
      <c r="K42" s="497">
        <f>+K43</f>
        <v>0</v>
      </c>
    </row>
    <row r="43" spans="1:11" hidden="1">
      <c r="A43" s="492">
        <v>2</v>
      </c>
      <c r="B43" s="492">
        <v>4</v>
      </c>
      <c r="C43" s="492">
        <v>1</v>
      </c>
      <c r="D43" s="492"/>
      <c r="E43" s="492"/>
      <c r="F43" s="492"/>
      <c r="G43" s="498" t="s">
        <v>315</v>
      </c>
      <c r="H43" s="490">
        <v>14</v>
      </c>
      <c r="I43" s="499">
        <f>+I44+I45+I46</f>
        <v>0</v>
      </c>
      <c r="J43" s="499">
        <f>+J44+J45+J46</f>
        <v>0</v>
      </c>
      <c r="K43" s="499">
        <f>+K44+K45+K46</f>
        <v>0</v>
      </c>
    </row>
    <row r="44" spans="1:11" hidden="1">
      <c r="A44" s="492">
        <v>2</v>
      </c>
      <c r="B44" s="492">
        <v>4</v>
      </c>
      <c r="C44" s="492">
        <v>1</v>
      </c>
      <c r="D44" s="492">
        <v>1</v>
      </c>
      <c r="E44" s="492">
        <v>1</v>
      </c>
      <c r="F44" s="492">
        <v>1</v>
      </c>
      <c r="G44" s="498" t="s">
        <v>72</v>
      </c>
      <c r="H44" s="490">
        <v>15</v>
      </c>
      <c r="I44" s="494"/>
      <c r="J44" s="494"/>
      <c r="K44" s="501"/>
    </row>
    <row r="45" spans="1:11" hidden="1">
      <c r="A45" s="492">
        <v>2</v>
      </c>
      <c r="B45" s="492">
        <v>4</v>
      </c>
      <c r="C45" s="492">
        <v>1</v>
      </c>
      <c r="D45" s="492">
        <v>1</v>
      </c>
      <c r="E45" s="492">
        <v>1</v>
      </c>
      <c r="F45" s="492">
        <v>2</v>
      </c>
      <c r="G45" s="498" t="s">
        <v>73</v>
      </c>
      <c r="H45" s="490">
        <v>16</v>
      </c>
      <c r="I45" s="494"/>
      <c r="J45" s="494"/>
      <c r="K45" s="501"/>
    </row>
    <row r="46" spans="1:11" hidden="1">
      <c r="A46" s="492">
        <v>2</v>
      </c>
      <c r="B46" s="492">
        <v>4</v>
      </c>
      <c r="C46" s="492">
        <v>1</v>
      </c>
      <c r="D46" s="492">
        <v>1</v>
      </c>
      <c r="E46" s="492">
        <v>1</v>
      </c>
      <c r="F46" s="492">
        <v>3</v>
      </c>
      <c r="G46" s="498" t="s">
        <v>74</v>
      </c>
      <c r="H46" s="490">
        <v>17</v>
      </c>
      <c r="I46" s="494"/>
      <c r="J46" s="494"/>
      <c r="K46" s="501"/>
    </row>
    <row r="47" spans="1:11" hidden="1">
      <c r="A47" s="491">
        <v>2</v>
      </c>
      <c r="B47" s="491">
        <v>5</v>
      </c>
      <c r="C47" s="491"/>
      <c r="D47" s="491"/>
      <c r="E47" s="491"/>
      <c r="F47" s="491"/>
      <c r="G47" s="495" t="s">
        <v>75</v>
      </c>
      <c r="H47" s="496">
        <v>18</v>
      </c>
      <c r="I47" s="497">
        <f>+I48+I51+I54</f>
        <v>0</v>
      </c>
      <c r="J47" s="497">
        <f>+J48+J51+J54</f>
        <v>0</v>
      </c>
      <c r="K47" s="497">
        <f>+K48+K51+K54</f>
        <v>0</v>
      </c>
    </row>
    <row r="48" spans="1:11" hidden="1">
      <c r="A48" s="492">
        <v>2</v>
      </c>
      <c r="B48" s="492">
        <v>5</v>
      </c>
      <c r="C48" s="492">
        <v>1</v>
      </c>
      <c r="D48" s="492"/>
      <c r="E48" s="492"/>
      <c r="F48" s="492"/>
      <c r="G48" s="498" t="s">
        <v>76</v>
      </c>
      <c r="H48" s="490">
        <v>19</v>
      </c>
      <c r="I48" s="499">
        <f>+I49+I50</f>
        <v>0</v>
      </c>
      <c r="J48" s="499">
        <f>+J49+J50</f>
        <v>0</v>
      </c>
      <c r="K48" s="499">
        <f>+K49+K50</f>
        <v>0</v>
      </c>
    </row>
    <row r="49" spans="1:11" ht="23.65" hidden="1">
      <c r="A49" s="492">
        <v>2</v>
      </c>
      <c r="B49" s="492">
        <v>5</v>
      </c>
      <c r="C49" s="492">
        <v>1</v>
      </c>
      <c r="D49" s="492">
        <v>1</v>
      </c>
      <c r="E49" s="492">
        <v>1</v>
      </c>
      <c r="F49" s="492">
        <v>1</v>
      </c>
      <c r="G49" s="498" t="s">
        <v>77</v>
      </c>
      <c r="H49" s="490">
        <v>20</v>
      </c>
      <c r="I49" s="494"/>
      <c r="J49" s="494"/>
      <c r="K49" s="501"/>
    </row>
    <row r="50" spans="1:11" hidden="1">
      <c r="A50" s="492">
        <v>2</v>
      </c>
      <c r="B50" s="492">
        <v>5</v>
      </c>
      <c r="C50" s="492">
        <v>1</v>
      </c>
      <c r="D50" s="492">
        <v>1</v>
      </c>
      <c r="E50" s="492">
        <v>1</v>
      </c>
      <c r="F50" s="492">
        <v>2</v>
      </c>
      <c r="G50" s="498" t="s">
        <v>78</v>
      </c>
      <c r="H50" s="490">
        <v>21</v>
      </c>
      <c r="I50" s="494"/>
      <c r="J50" s="494"/>
      <c r="K50" s="501"/>
    </row>
    <row r="51" spans="1:11" hidden="1">
      <c r="A51" s="492">
        <v>2</v>
      </c>
      <c r="B51" s="492">
        <v>5</v>
      </c>
      <c r="C51" s="492">
        <v>2</v>
      </c>
      <c r="D51" s="492"/>
      <c r="E51" s="492"/>
      <c r="F51" s="492"/>
      <c r="G51" s="498" t="s">
        <v>79</v>
      </c>
      <c r="H51" s="490">
        <v>22</v>
      </c>
      <c r="I51" s="499">
        <f>+I52+I53</f>
        <v>0</v>
      </c>
      <c r="J51" s="499">
        <f>+J52+J53</f>
        <v>0</v>
      </c>
      <c r="K51" s="499">
        <f>+K52+K53</f>
        <v>0</v>
      </c>
    </row>
    <row r="52" spans="1:11" ht="23.65" hidden="1">
      <c r="A52" s="492">
        <v>2</v>
      </c>
      <c r="B52" s="492">
        <v>5</v>
      </c>
      <c r="C52" s="492">
        <v>2</v>
      </c>
      <c r="D52" s="492">
        <v>1</v>
      </c>
      <c r="E52" s="492">
        <v>1</v>
      </c>
      <c r="F52" s="492">
        <v>1</v>
      </c>
      <c r="G52" s="498" t="s">
        <v>80</v>
      </c>
      <c r="H52" s="490">
        <v>23</v>
      </c>
      <c r="I52" s="494"/>
      <c r="J52" s="494"/>
      <c r="K52" s="501"/>
    </row>
    <row r="53" spans="1:11" ht="23.65" hidden="1">
      <c r="A53" s="492">
        <v>2</v>
      </c>
      <c r="B53" s="492">
        <v>5</v>
      </c>
      <c r="C53" s="492">
        <v>2</v>
      </c>
      <c r="D53" s="492">
        <v>1</v>
      </c>
      <c r="E53" s="492">
        <v>1</v>
      </c>
      <c r="F53" s="492">
        <v>2</v>
      </c>
      <c r="G53" s="498" t="s">
        <v>316</v>
      </c>
      <c r="H53" s="490">
        <v>24</v>
      </c>
      <c r="I53" s="494"/>
      <c r="J53" s="494"/>
      <c r="K53" s="501"/>
    </row>
    <row r="54" spans="1:11" hidden="1">
      <c r="A54" s="492">
        <v>2</v>
      </c>
      <c r="B54" s="492">
        <v>5</v>
      </c>
      <c r="C54" s="492">
        <v>3</v>
      </c>
      <c r="D54" s="492"/>
      <c r="E54" s="492"/>
      <c r="F54" s="492"/>
      <c r="G54" s="498" t="s">
        <v>317</v>
      </c>
      <c r="H54" s="490">
        <v>25</v>
      </c>
      <c r="I54" s="499">
        <f>+I55+I56+I57+I58</f>
        <v>0</v>
      </c>
      <c r="J54" s="499">
        <f>+J55+J56+J57+J58</f>
        <v>0</v>
      </c>
      <c r="K54" s="499">
        <f>+K55+K56+K57+K58</f>
        <v>0</v>
      </c>
    </row>
    <row r="55" spans="1:11" ht="23.65" hidden="1">
      <c r="A55" s="492">
        <v>2</v>
      </c>
      <c r="B55" s="492">
        <v>5</v>
      </c>
      <c r="C55" s="492">
        <v>3</v>
      </c>
      <c r="D55" s="492">
        <v>1</v>
      </c>
      <c r="E55" s="492">
        <v>1</v>
      </c>
      <c r="F55" s="492">
        <v>1</v>
      </c>
      <c r="G55" s="498" t="s">
        <v>83</v>
      </c>
      <c r="H55" s="490">
        <v>26</v>
      </c>
      <c r="I55" s="494"/>
      <c r="J55" s="494"/>
      <c r="K55" s="501"/>
    </row>
    <row r="56" spans="1:11" hidden="1">
      <c r="A56" s="492">
        <v>2</v>
      </c>
      <c r="B56" s="492">
        <v>5</v>
      </c>
      <c r="C56" s="492">
        <v>3</v>
      </c>
      <c r="D56" s="492">
        <v>1</v>
      </c>
      <c r="E56" s="492">
        <v>1</v>
      </c>
      <c r="F56" s="492">
        <v>2</v>
      </c>
      <c r="G56" s="498" t="s">
        <v>84</v>
      </c>
      <c r="H56" s="490">
        <v>27</v>
      </c>
      <c r="I56" s="494"/>
      <c r="J56" s="494"/>
      <c r="K56" s="501"/>
    </row>
    <row r="57" spans="1:11" ht="23.65" hidden="1">
      <c r="A57" s="492">
        <v>2</v>
      </c>
      <c r="B57" s="492">
        <v>5</v>
      </c>
      <c r="C57" s="492">
        <v>3</v>
      </c>
      <c r="D57" s="492">
        <v>2</v>
      </c>
      <c r="E57" s="492">
        <v>1</v>
      </c>
      <c r="F57" s="492">
        <v>1</v>
      </c>
      <c r="G57" s="502" t="s">
        <v>85</v>
      </c>
      <c r="H57" s="490">
        <v>28</v>
      </c>
      <c r="I57" s="494"/>
      <c r="J57" s="494"/>
      <c r="K57" s="501"/>
    </row>
    <row r="58" spans="1:11" hidden="1">
      <c r="A58" s="492">
        <v>2</v>
      </c>
      <c r="B58" s="492">
        <v>5</v>
      </c>
      <c r="C58" s="492">
        <v>3</v>
      </c>
      <c r="D58" s="492">
        <v>2</v>
      </c>
      <c r="E58" s="492">
        <v>1</v>
      </c>
      <c r="F58" s="492">
        <v>2</v>
      </c>
      <c r="G58" s="502" t="s">
        <v>86</v>
      </c>
      <c r="H58" s="490">
        <v>29</v>
      </c>
      <c r="I58" s="494"/>
      <c r="J58" s="494"/>
      <c r="K58" s="501"/>
    </row>
    <row r="59" spans="1:11" hidden="1">
      <c r="A59" s="491">
        <v>2</v>
      </c>
      <c r="B59" s="491">
        <v>6</v>
      </c>
      <c r="C59" s="491"/>
      <c r="D59" s="491"/>
      <c r="E59" s="491"/>
      <c r="F59" s="491"/>
      <c r="G59" s="495" t="s">
        <v>87</v>
      </c>
      <c r="H59" s="496">
        <v>30</v>
      </c>
      <c r="I59" s="497">
        <f>+I60+I61+I62+I63+I64+I65</f>
        <v>0</v>
      </c>
      <c r="J59" s="497">
        <f>+J60+J61+J62+J63+J64+J65</f>
        <v>0</v>
      </c>
      <c r="K59" s="497">
        <f>+K60+K61+K62+K63+K64+K65</f>
        <v>0</v>
      </c>
    </row>
    <row r="60" spans="1:11" hidden="1">
      <c r="A60" s="492">
        <v>2</v>
      </c>
      <c r="B60" s="492">
        <v>6</v>
      </c>
      <c r="C60" s="492">
        <v>1</v>
      </c>
      <c r="D60" s="492"/>
      <c r="E60" s="492"/>
      <c r="F60" s="492"/>
      <c r="G60" s="498" t="s">
        <v>318</v>
      </c>
      <c r="H60" s="490">
        <v>31</v>
      </c>
      <c r="I60" s="499"/>
      <c r="J60" s="499"/>
      <c r="K60" s="499"/>
    </row>
    <row r="61" spans="1:11" hidden="1">
      <c r="A61" s="492">
        <v>2</v>
      </c>
      <c r="B61" s="492">
        <v>6</v>
      </c>
      <c r="C61" s="492">
        <v>2</v>
      </c>
      <c r="D61" s="492"/>
      <c r="E61" s="492"/>
      <c r="F61" s="492"/>
      <c r="G61" s="498" t="s">
        <v>319</v>
      </c>
      <c r="H61" s="490">
        <v>32</v>
      </c>
      <c r="I61" s="499"/>
      <c r="J61" s="499"/>
      <c r="K61" s="499"/>
    </row>
    <row r="62" spans="1:11" hidden="1">
      <c r="A62" s="492">
        <v>2</v>
      </c>
      <c r="B62" s="492">
        <v>6</v>
      </c>
      <c r="C62" s="492">
        <v>3</v>
      </c>
      <c r="D62" s="492"/>
      <c r="E62" s="492"/>
      <c r="F62" s="492"/>
      <c r="G62" s="498" t="s">
        <v>320</v>
      </c>
      <c r="H62" s="490">
        <v>33</v>
      </c>
      <c r="I62" s="499"/>
      <c r="J62" s="499"/>
      <c r="K62" s="499"/>
    </row>
    <row r="63" spans="1:11" ht="23.65" hidden="1">
      <c r="A63" s="492">
        <v>2</v>
      </c>
      <c r="B63" s="492">
        <v>6</v>
      </c>
      <c r="C63" s="492">
        <v>4</v>
      </c>
      <c r="D63" s="492"/>
      <c r="E63" s="492"/>
      <c r="F63" s="492"/>
      <c r="G63" s="498" t="s">
        <v>93</v>
      </c>
      <c r="H63" s="490">
        <v>34</v>
      </c>
      <c r="I63" s="499"/>
      <c r="J63" s="499"/>
      <c r="K63" s="499"/>
    </row>
    <row r="64" spans="1:11" ht="23.65" hidden="1">
      <c r="A64" s="492">
        <v>2</v>
      </c>
      <c r="B64" s="492">
        <v>6</v>
      </c>
      <c r="C64" s="492">
        <v>5</v>
      </c>
      <c r="D64" s="492"/>
      <c r="E64" s="492"/>
      <c r="F64" s="492"/>
      <c r="G64" s="498" t="s">
        <v>95</v>
      </c>
      <c r="H64" s="490">
        <v>35</v>
      </c>
      <c r="I64" s="499"/>
      <c r="J64" s="499"/>
      <c r="K64" s="499"/>
    </row>
    <row r="65" spans="1:11" hidden="1">
      <c r="A65" s="492">
        <v>2</v>
      </c>
      <c r="B65" s="492">
        <v>6</v>
      </c>
      <c r="C65" s="492">
        <v>6</v>
      </c>
      <c r="D65" s="492"/>
      <c r="E65" s="492"/>
      <c r="F65" s="492"/>
      <c r="G65" s="498" t="s">
        <v>96</v>
      </c>
      <c r="H65" s="490">
        <v>36</v>
      </c>
      <c r="I65" s="499"/>
      <c r="J65" s="499"/>
      <c r="K65" s="499"/>
    </row>
    <row r="66" spans="1:11">
      <c r="A66" s="491">
        <v>2</v>
      </c>
      <c r="B66" s="491">
        <v>7</v>
      </c>
      <c r="C66" s="492"/>
      <c r="D66" s="492"/>
      <c r="E66" s="492"/>
      <c r="F66" s="492"/>
      <c r="G66" s="495" t="s">
        <v>97</v>
      </c>
      <c r="H66" s="496">
        <v>37</v>
      </c>
      <c r="I66" s="497">
        <f>+I67+I70+I74</f>
        <v>0.1</v>
      </c>
      <c r="J66" s="497">
        <f>+J67+J70+J74</f>
        <v>1.5999999999999999</v>
      </c>
      <c r="K66" s="497">
        <f>+K67+K70+K74</f>
        <v>0</v>
      </c>
    </row>
    <row r="67" spans="1:11" hidden="1">
      <c r="A67" s="492">
        <v>2</v>
      </c>
      <c r="B67" s="492">
        <v>7</v>
      </c>
      <c r="C67" s="492">
        <v>1</v>
      </c>
      <c r="D67" s="492"/>
      <c r="E67" s="492"/>
      <c r="F67" s="492"/>
      <c r="G67" s="503" t="s">
        <v>321</v>
      </c>
      <c r="H67" s="490">
        <v>38</v>
      </c>
      <c r="I67" s="499">
        <f>+I68+I69</f>
        <v>0</v>
      </c>
      <c r="J67" s="499">
        <f>+J68+J69</f>
        <v>0</v>
      </c>
      <c r="K67" s="499">
        <f>+K68+K69</f>
        <v>0</v>
      </c>
    </row>
    <row r="68" spans="1:11" hidden="1">
      <c r="A68" s="492">
        <v>2</v>
      </c>
      <c r="B68" s="492">
        <v>7</v>
      </c>
      <c r="C68" s="492">
        <v>1</v>
      </c>
      <c r="D68" s="492">
        <v>1</v>
      </c>
      <c r="E68" s="492">
        <v>1</v>
      </c>
      <c r="F68" s="492">
        <v>1</v>
      </c>
      <c r="G68" s="503" t="s">
        <v>99</v>
      </c>
      <c r="H68" s="490">
        <v>39</v>
      </c>
      <c r="I68" s="494"/>
      <c r="J68" s="494"/>
      <c r="K68" s="501"/>
    </row>
    <row r="69" spans="1:11" hidden="1">
      <c r="A69" s="492">
        <v>2</v>
      </c>
      <c r="B69" s="492">
        <v>7</v>
      </c>
      <c r="C69" s="492">
        <v>1</v>
      </c>
      <c r="D69" s="492">
        <v>1</v>
      </c>
      <c r="E69" s="492">
        <v>1</v>
      </c>
      <c r="F69" s="492">
        <v>2</v>
      </c>
      <c r="G69" s="503" t="s">
        <v>100</v>
      </c>
      <c r="H69" s="490">
        <v>40</v>
      </c>
      <c r="I69" s="494"/>
      <c r="J69" s="494"/>
      <c r="K69" s="501"/>
    </row>
    <row r="70" spans="1:11">
      <c r="A70" s="492">
        <v>2</v>
      </c>
      <c r="B70" s="492">
        <v>7</v>
      </c>
      <c r="C70" s="492">
        <v>2</v>
      </c>
      <c r="D70" s="492"/>
      <c r="E70" s="492"/>
      <c r="F70" s="492"/>
      <c r="G70" s="498" t="s">
        <v>322</v>
      </c>
      <c r="H70" s="490">
        <v>41</v>
      </c>
      <c r="I70" s="499">
        <f>+I71+I72+I73</f>
        <v>0.1</v>
      </c>
      <c r="J70" s="499">
        <f>+J71+J72+J73</f>
        <v>1.4</v>
      </c>
      <c r="K70" s="499">
        <f>+K71+K72+K73</f>
        <v>0</v>
      </c>
    </row>
    <row r="71" spans="1:11" hidden="1">
      <c r="A71" s="492">
        <v>2</v>
      </c>
      <c r="B71" s="492">
        <v>7</v>
      </c>
      <c r="C71" s="492">
        <v>2</v>
      </c>
      <c r="D71" s="492">
        <v>1</v>
      </c>
      <c r="E71" s="492">
        <v>1</v>
      </c>
      <c r="F71" s="492">
        <v>1</v>
      </c>
      <c r="G71" s="498" t="s">
        <v>323</v>
      </c>
      <c r="H71" s="490">
        <v>42</v>
      </c>
      <c r="I71" s="494"/>
      <c r="J71" s="494"/>
      <c r="K71" s="501"/>
    </row>
    <row r="72" spans="1:11">
      <c r="A72" s="492">
        <v>2</v>
      </c>
      <c r="B72" s="492">
        <v>7</v>
      </c>
      <c r="C72" s="492">
        <v>2</v>
      </c>
      <c r="D72" s="492">
        <v>1</v>
      </c>
      <c r="E72" s="492">
        <v>1</v>
      </c>
      <c r="F72" s="492">
        <v>2</v>
      </c>
      <c r="G72" s="498" t="s">
        <v>324</v>
      </c>
      <c r="H72" s="490">
        <v>43</v>
      </c>
      <c r="I72" s="494">
        <v>0.1</v>
      </c>
      <c r="J72" s="494">
        <v>1.4</v>
      </c>
      <c r="K72" s="501"/>
    </row>
    <row r="73" spans="1:11" hidden="1">
      <c r="A73" s="492">
        <v>2</v>
      </c>
      <c r="B73" s="492">
        <v>7</v>
      </c>
      <c r="C73" s="492">
        <v>2</v>
      </c>
      <c r="D73" s="492">
        <v>2</v>
      </c>
      <c r="E73" s="492">
        <v>1</v>
      </c>
      <c r="F73" s="492">
        <v>1</v>
      </c>
      <c r="G73" s="498" t="s">
        <v>105</v>
      </c>
      <c r="H73" s="490">
        <v>44</v>
      </c>
      <c r="I73" s="494"/>
      <c r="J73" s="494"/>
      <c r="K73" s="501"/>
    </row>
    <row r="74" spans="1:11">
      <c r="A74" s="492">
        <v>2</v>
      </c>
      <c r="B74" s="492">
        <v>7</v>
      </c>
      <c r="C74" s="492">
        <v>3</v>
      </c>
      <c r="D74" s="492"/>
      <c r="E74" s="492"/>
      <c r="F74" s="492"/>
      <c r="G74" s="498" t="s">
        <v>106</v>
      </c>
      <c r="H74" s="490">
        <v>45</v>
      </c>
      <c r="I74" s="499"/>
      <c r="J74" s="499">
        <v>0.2</v>
      </c>
      <c r="K74" s="499"/>
    </row>
    <row r="75" spans="1:11" hidden="1">
      <c r="A75" s="491">
        <v>2</v>
      </c>
      <c r="B75" s="491">
        <v>8</v>
      </c>
      <c r="C75" s="491"/>
      <c r="D75" s="491"/>
      <c r="E75" s="491"/>
      <c r="F75" s="491"/>
      <c r="G75" s="495" t="s">
        <v>325</v>
      </c>
      <c r="H75" s="496">
        <v>46</v>
      </c>
      <c r="I75" s="497">
        <f>+I76+I80</f>
        <v>0</v>
      </c>
      <c r="J75" s="497">
        <f>+J76+J80</f>
        <v>0</v>
      </c>
      <c r="K75" s="497">
        <f>+K76+K80</f>
        <v>0</v>
      </c>
    </row>
    <row r="76" spans="1:11" hidden="1">
      <c r="A76" s="492">
        <v>2</v>
      </c>
      <c r="B76" s="492">
        <v>8</v>
      </c>
      <c r="C76" s="492">
        <v>1</v>
      </c>
      <c r="D76" s="492">
        <v>1</v>
      </c>
      <c r="E76" s="492"/>
      <c r="F76" s="492"/>
      <c r="G76" s="498" t="s">
        <v>110</v>
      </c>
      <c r="H76" s="490">
        <v>47</v>
      </c>
      <c r="I76" s="499">
        <f>+I77+I78+I79</f>
        <v>0</v>
      </c>
      <c r="J76" s="499">
        <f>+J77+J78+J79</f>
        <v>0</v>
      </c>
      <c r="K76" s="499">
        <f>+K77+K78+K79</f>
        <v>0</v>
      </c>
    </row>
    <row r="77" spans="1:11" hidden="1">
      <c r="A77" s="492">
        <v>2</v>
      </c>
      <c r="B77" s="492">
        <v>8</v>
      </c>
      <c r="C77" s="492">
        <v>1</v>
      </c>
      <c r="D77" s="492">
        <v>1</v>
      </c>
      <c r="E77" s="492">
        <v>1</v>
      </c>
      <c r="F77" s="492">
        <v>1</v>
      </c>
      <c r="G77" s="498" t="s">
        <v>326</v>
      </c>
      <c r="H77" s="490">
        <v>48</v>
      </c>
      <c r="I77" s="494"/>
      <c r="J77" s="494"/>
      <c r="K77" s="501"/>
    </row>
    <row r="78" spans="1:11" hidden="1">
      <c r="A78" s="492">
        <v>2</v>
      </c>
      <c r="B78" s="492">
        <v>8</v>
      </c>
      <c r="C78" s="492">
        <v>1</v>
      </c>
      <c r="D78" s="492">
        <v>1</v>
      </c>
      <c r="E78" s="492">
        <v>1</v>
      </c>
      <c r="F78" s="492">
        <v>2</v>
      </c>
      <c r="G78" s="498" t="s">
        <v>327</v>
      </c>
      <c r="H78" s="490">
        <v>49</v>
      </c>
      <c r="I78" s="494"/>
      <c r="J78" s="494"/>
      <c r="K78" s="501"/>
    </row>
    <row r="79" spans="1:11" hidden="1">
      <c r="A79" s="492">
        <v>2</v>
      </c>
      <c r="B79" s="492">
        <v>8</v>
      </c>
      <c r="C79" s="492">
        <v>1</v>
      </c>
      <c r="D79" s="492">
        <v>1</v>
      </c>
      <c r="E79" s="492">
        <v>1</v>
      </c>
      <c r="F79" s="492">
        <v>3</v>
      </c>
      <c r="G79" s="502" t="s">
        <v>113</v>
      </c>
      <c r="H79" s="490">
        <v>50</v>
      </c>
      <c r="I79" s="494"/>
      <c r="J79" s="494"/>
      <c r="K79" s="501"/>
    </row>
    <row r="80" spans="1:11" hidden="1">
      <c r="A80" s="492">
        <v>2</v>
      </c>
      <c r="B80" s="492">
        <v>8</v>
      </c>
      <c r="C80" s="492">
        <v>1</v>
      </c>
      <c r="D80" s="492">
        <v>2</v>
      </c>
      <c r="E80" s="492"/>
      <c r="F80" s="492"/>
      <c r="G80" s="498" t="s">
        <v>114</v>
      </c>
      <c r="H80" s="490">
        <v>51</v>
      </c>
      <c r="I80" s="499"/>
      <c r="J80" s="499"/>
      <c r="K80" s="499"/>
    </row>
    <row r="81" spans="1:11" ht="35.5" hidden="1">
      <c r="A81" s="504">
        <v>2</v>
      </c>
      <c r="B81" s="504">
        <v>9</v>
      </c>
      <c r="C81" s="504"/>
      <c r="D81" s="504"/>
      <c r="E81" s="504"/>
      <c r="F81" s="504"/>
      <c r="G81" s="495" t="s">
        <v>328</v>
      </c>
      <c r="H81" s="496">
        <v>52</v>
      </c>
      <c r="I81" s="497"/>
      <c r="J81" s="497"/>
      <c r="K81" s="497"/>
    </row>
    <row r="82" spans="1:11" ht="47.3" hidden="1">
      <c r="A82" s="491">
        <v>3</v>
      </c>
      <c r="B82" s="491"/>
      <c r="C82" s="491"/>
      <c r="D82" s="491"/>
      <c r="E82" s="491"/>
      <c r="F82" s="491"/>
      <c r="G82" s="495" t="s">
        <v>329</v>
      </c>
      <c r="H82" s="496">
        <v>53</v>
      </c>
      <c r="I82" s="505">
        <f>+I83+I89+I90</f>
        <v>0</v>
      </c>
      <c r="J82" s="505">
        <f>+J83+J89+J90</f>
        <v>0</v>
      </c>
      <c r="K82" s="505">
        <f>+K83+K89+K90</f>
        <v>0</v>
      </c>
    </row>
    <row r="83" spans="1:11" ht="23.65" hidden="1">
      <c r="A83" s="491">
        <v>3</v>
      </c>
      <c r="B83" s="491">
        <v>1</v>
      </c>
      <c r="C83" s="491"/>
      <c r="D83" s="491"/>
      <c r="E83" s="491"/>
      <c r="F83" s="491"/>
      <c r="G83" s="495" t="s">
        <v>129</v>
      </c>
      <c r="H83" s="496">
        <v>54</v>
      </c>
      <c r="I83" s="497">
        <f>+I84+I85+I86+I87+I88</f>
        <v>0</v>
      </c>
      <c r="J83" s="497">
        <f>+J84+J85+J86+J87+J88</f>
        <v>0</v>
      </c>
      <c r="K83" s="497">
        <f>+K84+K85+K86+K87+K88</f>
        <v>0</v>
      </c>
    </row>
    <row r="84" spans="1:11" ht="23.65" hidden="1">
      <c r="A84" s="506">
        <v>3</v>
      </c>
      <c r="B84" s="506">
        <v>1</v>
      </c>
      <c r="C84" s="506">
        <v>1</v>
      </c>
      <c r="D84" s="507"/>
      <c r="E84" s="507"/>
      <c r="F84" s="507"/>
      <c r="G84" s="498" t="s">
        <v>330</v>
      </c>
      <c r="H84" s="490">
        <v>55</v>
      </c>
      <c r="I84" s="499"/>
      <c r="J84" s="499"/>
      <c r="K84" s="499"/>
    </row>
    <row r="85" spans="1:11" hidden="1">
      <c r="A85" s="506">
        <v>3</v>
      </c>
      <c r="B85" s="506">
        <v>1</v>
      </c>
      <c r="C85" s="506">
        <v>2</v>
      </c>
      <c r="D85" s="506"/>
      <c r="E85" s="507"/>
      <c r="F85" s="507"/>
      <c r="G85" s="502" t="s">
        <v>146</v>
      </c>
      <c r="H85" s="490">
        <v>56</v>
      </c>
      <c r="I85" s="499"/>
      <c r="J85" s="499"/>
      <c r="K85" s="499"/>
    </row>
    <row r="86" spans="1:11" hidden="1">
      <c r="A86" s="506">
        <v>3</v>
      </c>
      <c r="B86" s="506">
        <v>1</v>
      </c>
      <c r="C86" s="506">
        <v>3</v>
      </c>
      <c r="D86" s="506"/>
      <c r="E86" s="506"/>
      <c r="F86" s="506"/>
      <c r="G86" s="502" t="s">
        <v>151</v>
      </c>
      <c r="H86" s="490">
        <v>57</v>
      </c>
      <c r="I86" s="499"/>
      <c r="J86" s="499"/>
      <c r="K86" s="499"/>
    </row>
    <row r="87" spans="1:11" ht="23.65" hidden="1">
      <c r="A87" s="506">
        <v>3</v>
      </c>
      <c r="B87" s="506">
        <v>1</v>
      </c>
      <c r="C87" s="506">
        <v>4</v>
      </c>
      <c r="D87" s="506"/>
      <c r="E87" s="506"/>
      <c r="F87" s="506"/>
      <c r="G87" s="502" t="s">
        <v>160</v>
      </c>
      <c r="H87" s="490">
        <v>58</v>
      </c>
      <c r="I87" s="494"/>
      <c r="J87" s="494"/>
      <c r="K87" s="501"/>
    </row>
    <row r="88" spans="1:11" ht="23.65" hidden="1">
      <c r="A88" s="506">
        <v>3</v>
      </c>
      <c r="B88" s="506">
        <v>1</v>
      </c>
      <c r="C88" s="506">
        <v>5</v>
      </c>
      <c r="D88" s="506"/>
      <c r="E88" s="506"/>
      <c r="F88" s="506"/>
      <c r="G88" s="502" t="s">
        <v>331</v>
      </c>
      <c r="H88" s="490">
        <v>59</v>
      </c>
      <c r="I88" s="494"/>
      <c r="J88" s="494"/>
      <c r="K88" s="501"/>
    </row>
    <row r="89" spans="1:11" ht="35.5" hidden="1">
      <c r="A89" s="507">
        <v>3</v>
      </c>
      <c r="B89" s="507">
        <v>2</v>
      </c>
      <c r="C89" s="507"/>
      <c r="D89" s="507"/>
      <c r="E89" s="507"/>
      <c r="F89" s="507"/>
      <c r="G89" s="508" t="s">
        <v>165</v>
      </c>
      <c r="H89" s="496">
        <v>60</v>
      </c>
      <c r="I89" s="505"/>
      <c r="J89" s="505"/>
      <c r="K89" s="509"/>
    </row>
    <row r="90" spans="1:11" ht="23.65" hidden="1">
      <c r="A90" s="507">
        <v>3</v>
      </c>
      <c r="B90" s="507">
        <v>3</v>
      </c>
      <c r="C90" s="507"/>
      <c r="D90" s="507"/>
      <c r="E90" s="507"/>
      <c r="F90" s="507"/>
      <c r="G90" s="508" t="s">
        <v>203</v>
      </c>
      <c r="H90" s="496">
        <v>61</v>
      </c>
      <c r="I90" s="505"/>
      <c r="J90" s="505"/>
      <c r="K90" s="509"/>
    </row>
    <row r="91" spans="1:11">
      <c r="A91" s="491"/>
      <c r="B91" s="491"/>
      <c r="C91" s="491"/>
      <c r="D91" s="491"/>
      <c r="E91" s="491"/>
      <c r="F91" s="491"/>
      <c r="G91" s="495" t="s">
        <v>332</v>
      </c>
      <c r="H91" s="496">
        <v>62</v>
      </c>
      <c r="I91" s="505">
        <f>+I30+I82</f>
        <v>12.7</v>
      </c>
      <c r="J91" s="505">
        <f>+J30+J82</f>
        <v>26.400000000000002</v>
      </c>
      <c r="K91" s="505">
        <f>+K30+K82</f>
        <v>0</v>
      </c>
    </row>
    <row r="92" spans="1:11">
      <c r="A92" s="510"/>
      <c r="B92" s="510"/>
      <c r="C92" s="510"/>
      <c r="D92" s="511"/>
      <c r="E92" s="511"/>
      <c r="F92" s="511"/>
      <c r="G92" s="511"/>
      <c r="H92" s="448"/>
      <c r="I92" s="512"/>
      <c r="J92" s="512"/>
      <c r="K92" s="513"/>
    </row>
    <row r="93" spans="1:11">
      <c r="A93" s="512" t="s">
        <v>333</v>
      </c>
      <c r="B93" s="442"/>
      <c r="C93" s="442"/>
      <c r="D93" s="442"/>
      <c r="E93" s="442"/>
      <c r="F93" s="442"/>
      <c r="G93" s="442"/>
      <c r="H93" s="514"/>
      <c r="I93" s="515"/>
      <c r="J93" s="442"/>
      <c r="K93" s="442"/>
    </row>
    <row r="94" spans="1:11" ht="14">
      <c r="A94" s="516" t="s">
        <v>235</v>
      </c>
      <c r="B94" s="516"/>
      <c r="C94" s="516"/>
      <c r="D94" s="516"/>
      <c r="E94" s="516"/>
      <c r="F94" s="516"/>
      <c r="G94" s="516"/>
      <c r="H94" s="517"/>
      <c r="I94" s="518"/>
      <c r="J94" s="518"/>
      <c r="K94" s="519" t="s">
        <v>236</v>
      </c>
    </row>
    <row r="95" spans="1:11">
      <c r="A95" s="450" t="s">
        <v>334</v>
      </c>
      <c r="B95" s="520"/>
      <c r="C95" s="520"/>
      <c r="D95" s="520"/>
      <c r="E95" s="520"/>
      <c r="F95" s="520"/>
      <c r="G95" s="520"/>
      <c r="H95" s="521"/>
      <c r="I95" s="522" t="s">
        <v>223</v>
      </c>
      <c r="J95" s="523"/>
      <c r="K95" s="522" t="s">
        <v>224</v>
      </c>
    </row>
    <row r="96" spans="1:11">
      <c r="A96" s="512"/>
      <c r="B96" s="512"/>
      <c r="C96" s="512"/>
      <c r="D96" s="512"/>
      <c r="E96" s="512"/>
      <c r="F96" s="524"/>
      <c r="G96" s="520"/>
      <c r="H96" s="521"/>
      <c r="I96" s="515"/>
      <c r="J96" s="442"/>
      <c r="K96" s="442"/>
    </row>
    <row r="97" spans="1:11" ht="14">
      <c r="A97" s="525" t="s">
        <v>225</v>
      </c>
      <c r="B97" s="525"/>
      <c r="C97" s="525"/>
      <c r="D97" s="525"/>
      <c r="E97" s="525"/>
      <c r="F97" s="525"/>
      <c r="G97" s="525"/>
      <c r="H97" s="521"/>
      <c r="I97" s="518"/>
      <c r="J97" s="518"/>
      <c r="K97" s="519" t="s">
        <v>226</v>
      </c>
    </row>
    <row r="98" spans="1:11" ht="19.350000000000001" customHeight="1">
      <c r="A98" s="474" t="s">
        <v>335</v>
      </c>
      <c r="B98" s="526"/>
      <c r="C98" s="526"/>
      <c r="D98" s="526"/>
      <c r="E98" s="526"/>
      <c r="F98" s="526"/>
      <c r="G98" s="526"/>
      <c r="H98" s="517"/>
      <c r="I98" s="522" t="s">
        <v>223</v>
      </c>
      <c r="J98" s="523"/>
      <c r="K98" s="522" t="s">
        <v>224</v>
      </c>
    </row>
    <row r="99" spans="1:11" ht="13.45">
      <c r="A99" s="236"/>
      <c r="B99" s="236"/>
      <c r="C99" s="236"/>
      <c r="D99" s="236"/>
      <c r="E99" s="236"/>
      <c r="F99" s="236"/>
      <c r="G99" s="182"/>
      <c r="H99" s="521"/>
      <c r="I99" s="182"/>
      <c r="J99" s="182"/>
      <c r="K99" s="182"/>
    </row>
    <row r="100" spans="1:11" ht="13.45">
      <c r="A100" s="236"/>
      <c r="B100" s="236"/>
      <c r="C100" s="236"/>
      <c r="D100" s="236"/>
      <c r="E100" s="236"/>
      <c r="F100" s="236"/>
      <c r="G100" s="182"/>
      <c r="H100" s="514"/>
      <c r="I100" s="182"/>
      <c r="J100" s="182"/>
      <c r="K100" s="182"/>
    </row>
    <row r="101" spans="1:11" ht="13.45">
      <c r="A101" s="236"/>
      <c r="B101" s="236"/>
      <c r="C101" s="236"/>
      <c r="D101" s="236"/>
      <c r="E101" s="236"/>
      <c r="F101" s="236"/>
      <c r="G101" s="182"/>
      <c r="H101" s="517"/>
      <c r="I101" s="182"/>
      <c r="J101" s="182"/>
      <c r="K101" s="182"/>
    </row>
    <row r="102" spans="1:11" ht="13.45">
      <c r="A102" s="236"/>
      <c r="B102" s="236"/>
      <c r="C102" s="236"/>
      <c r="D102" s="236"/>
      <c r="E102" s="236"/>
      <c r="F102" s="236"/>
      <c r="G102" s="182"/>
      <c r="H102" s="521"/>
      <c r="I102" s="182"/>
      <c r="J102" s="182"/>
      <c r="K102" s="182"/>
    </row>
    <row r="103" spans="1:11" ht="13.45">
      <c r="A103" s="236"/>
      <c r="B103" s="234"/>
      <c r="C103" s="182"/>
      <c r="D103" s="182"/>
      <c r="E103" s="182"/>
      <c r="F103" s="182"/>
      <c r="G103" s="182"/>
      <c r="H103" s="521"/>
      <c r="I103" s="182"/>
      <c r="J103" s="182"/>
      <c r="K103" s="182"/>
    </row>
    <row r="104" spans="1:11" ht="13.45">
      <c r="A104" s="236"/>
      <c r="B104" s="236"/>
      <c r="C104" s="236"/>
      <c r="D104" s="236"/>
      <c r="E104" s="236"/>
      <c r="F104" s="236"/>
      <c r="G104" s="182"/>
      <c r="H104" s="521"/>
      <c r="I104" s="182"/>
      <c r="J104" s="182"/>
      <c r="K104" s="182"/>
    </row>
    <row r="105" spans="1:11" ht="13.45">
      <c r="A105" s="236"/>
      <c r="B105" s="236"/>
      <c r="C105" s="236"/>
      <c r="D105" s="236"/>
      <c r="E105" s="236"/>
      <c r="F105" s="236"/>
      <c r="G105" s="182"/>
      <c r="H105" s="521"/>
      <c r="I105" s="182"/>
      <c r="J105" s="182"/>
      <c r="K105" s="182"/>
    </row>
    <row r="106" spans="1:11" ht="13.45">
      <c r="A106" s="236"/>
      <c r="B106" s="236"/>
      <c r="C106" s="236"/>
      <c r="D106" s="236"/>
      <c r="E106" s="236"/>
      <c r="F106" s="236"/>
      <c r="G106" s="182"/>
      <c r="H106" s="521"/>
      <c r="I106" s="182"/>
      <c r="J106" s="182"/>
      <c r="K106" s="182"/>
    </row>
    <row r="107" spans="1:11" ht="13.45">
      <c r="A107" s="236"/>
      <c r="B107" s="236"/>
      <c r="C107" s="236"/>
      <c r="D107" s="236"/>
      <c r="E107" s="236"/>
      <c r="F107" s="236"/>
      <c r="G107" s="182"/>
      <c r="H107" s="527"/>
      <c r="I107" s="182"/>
      <c r="J107" s="182"/>
      <c r="K107" s="182"/>
    </row>
    <row r="108" spans="1:11" ht="13.45">
      <c r="A108" s="236"/>
      <c r="B108" s="236"/>
      <c r="C108" s="236"/>
      <c r="D108" s="236"/>
      <c r="E108" s="236"/>
      <c r="F108" s="236"/>
      <c r="G108" s="182"/>
      <c r="H108" s="527"/>
      <c r="I108" s="182"/>
      <c r="J108" s="182"/>
      <c r="K108" s="182"/>
    </row>
    <row r="109" spans="1:11" ht="13.45">
      <c r="A109" s="236"/>
      <c r="B109" s="236"/>
      <c r="C109" s="236"/>
      <c r="D109" s="236"/>
      <c r="E109" s="236"/>
      <c r="F109" s="236"/>
      <c r="G109" s="182"/>
      <c r="H109" s="528"/>
      <c r="I109" s="182"/>
      <c r="J109" s="182"/>
      <c r="K109" s="182"/>
    </row>
    <row r="110" spans="1:11" ht="13.45">
      <c r="A110" s="236"/>
      <c r="B110" s="236"/>
      <c r="C110" s="236"/>
      <c r="D110" s="236"/>
      <c r="E110" s="236"/>
      <c r="F110" s="236"/>
      <c r="G110" s="182"/>
      <c r="H110" s="527"/>
      <c r="I110" s="182"/>
      <c r="J110" s="182"/>
      <c r="K110" s="182"/>
    </row>
    <row r="111" spans="1:11" ht="13.45">
      <c r="A111" s="236"/>
      <c r="B111" s="236"/>
      <c r="C111" s="236"/>
      <c r="D111" s="236"/>
      <c r="E111" s="236"/>
      <c r="F111" s="236"/>
      <c r="G111" s="182"/>
      <c r="H111" s="521"/>
      <c r="I111" s="182"/>
      <c r="J111" s="182"/>
      <c r="K111" s="182"/>
    </row>
    <row r="112" spans="1:11" ht="13.45">
      <c r="A112" s="236"/>
      <c r="B112" s="236"/>
      <c r="C112" s="236"/>
      <c r="D112" s="236"/>
      <c r="E112" s="236"/>
      <c r="F112" s="236"/>
      <c r="G112" s="182"/>
      <c r="H112" s="528"/>
      <c r="I112" s="182"/>
      <c r="J112" s="182"/>
      <c r="K112" s="182"/>
    </row>
    <row r="113" spans="1:11" ht="13.45">
      <c r="A113" s="236"/>
      <c r="B113" s="236"/>
      <c r="C113" s="236"/>
      <c r="D113" s="236"/>
      <c r="E113" s="236"/>
      <c r="F113" s="236"/>
      <c r="G113" s="182"/>
      <c r="H113" s="448"/>
      <c r="I113" s="182"/>
      <c r="J113" s="182"/>
      <c r="K113" s="182"/>
    </row>
    <row r="114" spans="1:11" ht="13.45">
      <c r="A114" s="236"/>
      <c r="B114" s="236"/>
      <c r="C114" s="236"/>
      <c r="D114" s="236"/>
      <c r="E114" s="236"/>
      <c r="F114" s="236"/>
      <c r="G114" s="182"/>
      <c r="H114" s="521"/>
      <c r="I114" s="182"/>
      <c r="J114" s="182"/>
      <c r="K114" s="182"/>
    </row>
    <row r="115" spans="1:11" ht="13.45">
      <c r="A115" s="236"/>
      <c r="B115" s="236"/>
      <c r="C115" s="236"/>
      <c r="D115" s="236"/>
      <c r="E115" s="236"/>
      <c r="F115" s="236"/>
      <c r="G115" s="182"/>
      <c r="H115" s="448"/>
      <c r="I115" s="182"/>
      <c r="J115" s="182"/>
      <c r="K115" s="182"/>
    </row>
    <row r="116" spans="1:11" ht="13.45">
      <c r="A116" s="236"/>
      <c r="B116" s="236"/>
      <c r="C116" s="236"/>
      <c r="D116" s="236"/>
      <c r="E116" s="236"/>
      <c r="F116" s="236"/>
      <c r="G116" s="182"/>
      <c r="H116" s="448"/>
      <c r="I116" s="182"/>
      <c r="J116" s="182"/>
      <c r="K116" s="182"/>
    </row>
    <row r="117" spans="1:11" ht="13.45">
      <c r="A117" s="236"/>
      <c r="B117" s="236"/>
      <c r="C117" s="236"/>
      <c r="D117" s="236"/>
      <c r="E117" s="236"/>
      <c r="F117" s="236"/>
      <c r="G117" s="182"/>
      <c r="H117" s="521"/>
      <c r="I117" s="182"/>
      <c r="J117" s="182"/>
      <c r="K117" s="182"/>
    </row>
    <row r="118" spans="1:11" ht="13.45">
      <c r="A118" s="236"/>
      <c r="B118" s="236"/>
      <c r="C118" s="236"/>
      <c r="D118" s="236"/>
      <c r="E118" s="236"/>
      <c r="F118" s="236"/>
      <c r="G118" s="182"/>
      <c r="H118" s="514"/>
      <c r="I118" s="182"/>
      <c r="J118" s="182"/>
      <c r="K118" s="182"/>
    </row>
    <row r="119" spans="1:11" ht="13.45">
      <c r="A119" s="236"/>
      <c r="B119" s="236"/>
      <c r="C119" s="236"/>
      <c r="D119" s="236"/>
      <c r="E119" s="236"/>
      <c r="F119" s="236"/>
      <c r="G119" s="182"/>
      <c r="H119" s="517"/>
      <c r="I119" s="182"/>
      <c r="J119" s="182"/>
      <c r="K119" s="182"/>
    </row>
    <row r="120" spans="1:11" ht="13.45">
      <c r="A120" s="236"/>
      <c r="B120" s="236"/>
      <c r="C120" s="236"/>
      <c r="D120" s="236"/>
      <c r="E120" s="236"/>
      <c r="F120" s="236"/>
      <c r="G120" s="182"/>
      <c r="H120" s="517"/>
      <c r="I120" s="182"/>
      <c r="J120" s="182"/>
      <c r="K120" s="182"/>
    </row>
    <row r="121" spans="1:11" ht="13.45">
      <c r="A121" s="236"/>
      <c r="B121" s="236"/>
      <c r="C121" s="236"/>
      <c r="D121" s="236"/>
      <c r="E121" s="236"/>
      <c r="F121" s="236"/>
      <c r="G121" s="182"/>
      <c r="H121" s="521"/>
      <c r="I121" s="182"/>
      <c r="J121" s="182"/>
      <c r="K121" s="182"/>
    </row>
    <row r="122" spans="1:11" ht="13.45">
      <c r="A122" s="236"/>
      <c r="B122" s="236"/>
      <c r="C122" s="236"/>
      <c r="D122" s="236"/>
      <c r="E122" s="236"/>
      <c r="F122" s="236"/>
      <c r="G122" s="182"/>
      <c r="H122" s="521"/>
      <c r="I122" s="182"/>
      <c r="J122" s="182"/>
      <c r="K122" s="182"/>
    </row>
    <row r="123" spans="1:11" ht="13.45">
      <c r="A123" s="236"/>
      <c r="B123" s="236"/>
      <c r="C123" s="236"/>
      <c r="D123" s="236"/>
      <c r="E123" s="236"/>
      <c r="F123" s="236"/>
      <c r="G123" s="182"/>
      <c r="H123" s="521"/>
      <c r="I123" s="182"/>
      <c r="J123" s="182"/>
      <c r="K123" s="182"/>
    </row>
    <row r="124" spans="1:11" ht="13.45">
      <c r="A124" s="236"/>
      <c r="B124" s="236"/>
      <c r="C124" s="236"/>
      <c r="D124" s="236"/>
      <c r="E124" s="236"/>
      <c r="F124" s="236"/>
      <c r="G124" s="182"/>
      <c r="H124" s="517"/>
      <c r="I124" s="182"/>
      <c r="J124" s="182"/>
      <c r="K124" s="182"/>
    </row>
    <row r="125" spans="1:11" ht="13.45">
      <c r="A125" s="236"/>
      <c r="B125" s="236"/>
      <c r="C125" s="236"/>
      <c r="D125" s="236"/>
      <c r="E125" s="236"/>
      <c r="F125" s="236"/>
      <c r="G125" s="182"/>
      <c r="H125" s="521"/>
      <c r="I125" s="182"/>
      <c r="J125" s="182"/>
      <c r="K125" s="182"/>
    </row>
    <row r="126" spans="1:11" ht="13.45">
      <c r="A126" s="236"/>
      <c r="B126" s="236"/>
      <c r="C126" s="236"/>
      <c r="D126" s="236"/>
      <c r="E126" s="236"/>
      <c r="F126" s="236"/>
      <c r="G126" s="182"/>
      <c r="H126" s="521"/>
      <c r="I126" s="182"/>
      <c r="J126" s="182"/>
      <c r="K126" s="182"/>
    </row>
    <row r="127" spans="1:11" ht="13.45">
      <c r="A127" s="236"/>
      <c r="B127" s="236"/>
      <c r="C127" s="236"/>
      <c r="D127" s="236"/>
      <c r="E127" s="236"/>
      <c r="F127" s="236"/>
      <c r="G127" s="182"/>
      <c r="H127" s="521"/>
      <c r="I127" s="182"/>
      <c r="J127" s="182"/>
      <c r="K127" s="182"/>
    </row>
    <row r="128" spans="1:11" ht="13.45">
      <c r="A128" s="236"/>
      <c r="B128" s="236"/>
      <c r="C128" s="236"/>
      <c r="D128" s="236"/>
      <c r="E128" s="236"/>
      <c r="F128" s="236"/>
      <c r="G128" s="182"/>
      <c r="H128" s="517"/>
      <c r="I128" s="182"/>
      <c r="J128" s="182"/>
      <c r="K128" s="182"/>
    </row>
    <row r="129" spans="1:11" ht="13.45">
      <c r="A129" s="236"/>
      <c r="B129" s="236"/>
      <c r="C129" s="236"/>
      <c r="D129" s="236"/>
      <c r="E129" s="236"/>
      <c r="F129" s="236"/>
      <c r="G129" s="182"/>
      <c r="H129" s="521"/>
      <c r="I129" s="182"/>
      <c r="J129" s="182"/>
      <c r="K129" s="182"/>
    </row>
    <row r="130" spans="1:11" ht="13.45">
      <c r="A130" s="236"/>
      <c r="B130" s="236"/>
      <c r="C130" s="236"/>
      <c r="D130" s="236"/>
      <c r="E130" s="236"/>
      <c r="F130" s="236"/>
      <c r="G130" s="182"/>
      <c r="H130" s="521"/>
      <c r="I130" s="182"/>
      <c r="J130" s="182"/>
      <c r="K130" s="182"/>
    </row>
    <row r="131" spans="1:11" ht="13.45">
      <c r="A131" s="236"/>
      <c r="B131" s="236"/>
      <c r="C131" s="236"/>
      <c r="D131" s="236"/>
      <c r="E131" s="236"/>
      <c r="F131" s="236"/>
      <c r="G131" s="182"/>
      <c r="H131" s="521"/>
      <c r="I131" s="182"/>
      <c r="J131" s="182"/>
      <c r="K131" s="182"/>
    </row>
    <row r="132" spans="1:11" ht="13.45">
      <c r="A132" s="236"/>
      <c r="B132" s="236"/>
      <c r="C132" s="236"/>
      <c r="D132" s="236"/>
      <c r="E132" s="236"/>
      <c r="F132" s="236"/>
      <c r="G132" s="182"/>
      <c r="H132" s="521"/>
      <c r="I132" s="182"/>
      <c r="J132" s="182"/>
      <c r="K132" s="182"/>
    </row>
    <row r="133" spans="1:11" ht="13.45">
      <c r="A133" s="236"/>
      <c r="B133" s="236"/>
      <c r="C133" s="236"/>
      <c r="D133" s="236"/>
      <c r="E133" s="236"/>
      <c r="F133" s="236"/>
      <c r="G133" s="182"/>
      <c r="H133" s="521"/>
      <c r="I133" s="182"/>
      <c r="J133" s="182"/>
      <c r="K133" s="182"/>
    </row>
    <row r="134" spans="1:11" ht="13.45">
      <c r="A134" s="236"/>
      <c r="B134" s="236"/>
      <c r="C134" s="236"/>
      <c r="D134" s="236"/>
      <c r="E134" s="236"/>
      <c r="F134" s="236"/>
      <c r="G134" s="182"/>
      <c r="H134" s="521"/>
      <c r="I134" s="182"/>
      <c r="J134" s="182"/>
      <c r="K134" s="182"/>
    </row>
    <row r="135" spans="1:11" ht="13.45">
      <c r="A135" s="236"/>
      <c r="B135" s="236"/>
      <c r="C135" s="236"/>
      <c r="D135" s="236"/>
      <c r="E135" s="236"/>
      <c r="F135" s="236"/>
      <c r="G135" s="182"/>
      <c r="H135" s="514"/>
      <c r="I135" s="182"/>
      <c r="J135" s="182"/>
      <c r="K135" s="182"/>
    </row>
    <row r="136" spans="1:11" ht="13.45">
      <c r="A136" s="236"/>
      <c r="B136" s="236"/>
      <c r="C136" s="236"/>
      <c r="D136" s="236"/>
      <c r="E136" s="236"/>
      <c r="F136" s="236"/>
      <c r="G136" s="182"/>
      <c r="H136" s="517"/>
      <c r="I136" s="182"/>
      <c r="J136" s="182"/>
      <c r="K136" s="182"/>
    </row>
    <row r="137" spans="1:11" ht="13.45">
      <c r="A137" s="236"/>
      <c r="B137" s="236"/>
      <c r="C137" s="236"/>
      <c r="D137" s="236"/>
      <c r="E137" s="236"/>
      <c r="F137" s="236"/>
      <c r="G137" s="182"/>
      <c r="H137" s="521"/>
      <c r="I137" s="182"/>
      <c r="J137" s="182"/>
      <c r="K137" s="182"/>
    </row>
    <row r="138" spans="1:11" ht="13.45">
      <c r="A138" s="236"/>
      <c r="B138" s="236"/>
      <c r="C138" s="236"/>
      <c r="D138" s="236"/>
      <c r="E138" s="236"/>
      <c r="F138" s="236"/>
      <c r="G138" s="182"/>
      <c r="H138" s="521"/>
      <c r="I138" s="182"/>
      <c r="J138" s="182"/>
      <c r="K138" s="182"/>
    </row>
    <row r="139" spans="1:11" ht="13.45">
      <c r="A139" s="236"/>
      <c r="B139" s="236"/>
      <c r="C139" s="236"/>
      <c r="D139" s="236"/>
      <c r="E139" s="236"/>
      <c r="F139" s="236"/>
      <c r="G139" s="182"/>
      <c r="H139" s="521"/>
      <c r="I139" s="182"/>
      <c r="J139" s="182"/>
      <c r="K139" s="182"/>
    </row>
    <row r="140" spans="1:11" ht="13.45">
      <c r="A140" s="236"/>
      <c r="B140" s="236"/>
      <c r="C140" s="236"/>
      <c r="D140" s="236"/>
      <c r="E140" s="236"/>
      <c r="F140" s="236"/>
      <c r="G140" s="182"/>
      <c r="H140" s="514"/>
      <c r="I140" s="182"/>
      <c r="J140" s="182"/>
      <c r="K140" s="182"/>
    </row>
    <row r="141" spans="1:11" ht="13.45">
      <c r="A141" s="236"/>
      <c r="B141" s="236"/>
      <c r="C141" s="236"/>
      <c r="D141" s="236"/>
      <c r="E141" s="236"/>
      <c r="F141" s="236"/>
      <c r="G141" s="182"/>
      <c r="H141" s="517"/>
      <c r="I141" s="182"/>
      <c r="J141" s="182"/>
      <c r="K141" s="182"/>
    </row>
    <row r="142" spans="1:11" ht="13.45">
      <c r="A142" s="236"/>
      <c r="B142" s="236"/>
      <c r="C142" s="236"/>
      <c r="D142" s="236"/>
      <c r="E142" s="236"/>
      <c r="F142" s="236"/>
      <c r="G142" s="182"/>
      <c r="H142" s="521"/>
      <c r="I142" s="182"/>
      <c r="J142" s="182"/>
      <c r="K142" s="182"/>
    </row>
    <row r="143" spans="1:11" ht="13.45">
      <c r="A143" s="236"/>
      <c r="B143" s="236"/>
      <c r="C143" s="236"/>
      <c r="D143" s="236"/>
      <c r="E143" s="236"/>
      <c r="F143" s="236"/>
      <c r="G143" s="182"/>
      <c r="H143" s="521"/>
      <c r="I143" s="182"/>
      <c r="J143" s="182"/>
      <c r="K143" s="182"/>
    </row>
    <row r="144" spans="1:11" ht="13.45">
      <c r="A144" s="236"/>
      <c r="B144" s="236"/>
      <c r="C144" s="236"/>
      <c r="D144" s="236"/>
      <c r="E144" s="236"/>
      <c r="F144" s="236"/>
      <c r="G144" s="182"/>
      <c r="H144" s="517"/>
      <c r="I144" s="182"/>
      <c r="J144" s="182"/>
      <c r="K144" s="182"/>
    </row>
    <row r="145" spans="1:11" ht="13.45">
      <c r="A145" s="236"/>
      <c r="B145" s="236"/>
      <c r="C145" s="236"/>
      <c r="D145" s="236"/>
      <c r="E145" s="236"/>
      <c r="F145" s="236"/>
      <c r="G145" s="182"/>
      <c r="H145" s="521"/>
      <c r="I145" s="182"/>
      <c r="J145" s="182"/>
      <c r="K145" s="182"/>
    </row>
    <row r="146" spans="1:11" ht="13.45">
      <c r="A146" s="236"/>
      <c r="B146" s="236"/>
      <c r="C146" s="236"/>
      <c r="D146" s="236"/>
      <c r="E146" s="236"/>
      <c r="F146" s="236"/>
      <c r="G146" s="182"/>
      <c r="H146" s="521"/>
      <c r="I146" s="182"/>
      <c r="J146" s="182"/>
      <c r="K146" s="182"/>
    </row>
    <row r="147" spans="1:11" ht="13.45">
      <c r="A147" s="236"/>
      <c r="B147" s="236"/>
      <c r="C147" s="236"/>
      <c r="D147" s="236"/>
      <c r="E147" s="236"/>
      <c r="F147" s="236"/>
      <c r="G147" s="182"/>
      <c r="H147" s="517"/>
      <c r="I147" s="182"/>
      <c r="J147" s="182"/>
      <c r="K147" s="182"/>
    </row>
    <row r="148" spans="1:11" ht="13.45">
      <c r="A148" s="236"/>
      <c r="B148" s="236"/>
      <c r="C148" s="236"/>
      <c r="D148" s="236"/>
      <c r="E148" s="236"/>
      <c r="F148" s="236"/>
      <c r="G148" s="182"/>
      <c r="H148" s="521"/>
      <c r="I148" s="182"/>
      <c r="J148" s="182"/>
      <c r="K148" s="182"/>
    </row>
    <row r="149" spans="1:11" ht="13.45">
      <c r="A149" s="236"/>
      <c r="B149" s="236"/>
      <c r="C149" s="236"/>
      <c r="D149" s="236"/>
      <c r="E149" s="236"/>
      <c r="F149" s="236"/>
      <c r="G149" s="182"/>
      <c r="H149" s="521"/>
      <c r="I149" s="182"/>
      <c r="J149" s="182"/>
      <c r="K149" s="182"/>
    </row>
    <row r="150" spans="1:11" ht="13.45">
      <c r="A150" s="236"/>
      <c r="B150" s="236"/>
      <c r="C150" s="236"/>
      <c r="D150" s="236"/>
      <c r="E150" s="236"/>
      <c r="F150" s="236"/>
      <c r="G150" s="182"/>
      <c r="H150" s="527"/>
      <c r="I150" s="182"/>
      <c r="J150" s="182"/>
      <c r="K150" s="182"/>
    </row>
    <row r="151" spans="1:11" ht="13.45">
      <c r="A151" s="236"/>
      <c r="B151" s="236"/>
      <c r="C151" s="236"/>
      <c r="D151" s="236"/>
      <c r="E151" s="236"/>
      <c r="F151" s="236"/>
      <c r="G151" s="182"/>
      <c r="H151" s="527"/>
      <c r="I151" s="182"/>
      <c r="J151" s="182"/>
      <c r="K151" s="182"/>
    </row>
    <row r="152" spans="1:11" ht="13.45">
      <c r="A152" s="236"/>
      <c r="B152" s="236"/>
      <c r="C152" s="236"/>
      <c r="D152" s="236"/>
      <c r="E152" s="236"/>
      <c r="F152" s="236"/>
      <c r="G152" s="182"/>
      <c r="H152" s="514"/>
      <c r="I152" s="182"/>
      <c r="J152" s="182"/>
      <c r="K152" s="182"/>
    </row>
    <row r="153" spans="1:11" ht="13.45">
      <c r="A153" s="236"/>
      <c r="B153" s="236"/>
      <c r="C153" s="236"/>
      <c r="D153" s="236"/>
      <c r="E153" s="236"/>
      <c r="F153" s="236"/>
      <c r="G153" s="182"/>
      <c r="H153" s="517"/>
      <c r="I153" s="182"/>
      <c r="J153" s="182"/>
      <c r="K153" s="182"/>
    </row>
    <row r="154" spans="1:11" ht="13.45">
      <c r="A154" s="236"/>
      <c r="B154" s="236"/>
      <c r="C154" s="236"/>
      <c r="D154" s="236"/>
      <c r="E154" s="236"/>
      <c r="F154" s="236"/>
      <c r="G154" s="182"/>
      <c r="H154" s="521"/>
      <c r="I154" s="182"/>
      <c r="J154" s="182"/>
      <c r="K154" s="182"/>
    </row>
    <row r="155" spans="1:11" ht="13.45">
      <c r="A155" s="236"/>
      <c r="B155" s="236"/>
      <c r="C155" s="236"/>
      <c r="D155" s="236"/>
      <c r="E155" s="236"/>
      <c r="F155" s="236"/>
      <c r="G155" s="182"/>
      <c r="H155" s="521"/>
      <c r="I155" s="182"/>
      <c r="J155" s="182"/>
      <c r="K155" s="182"/>
    </row>
    <row r="156" spans="1:11" ht="13.45">
      <c r="A156" s="236"/>
      <c r="B156" s="236"/>
      <c r="C156" s="236"/>
      <c r="D156" s="236"/>
      <c r="E156" s="236"/>
      <c r="F156" s="236"/>
      <c r="G156" s="182"/>
      <c r="H156" s="517"/>
      <c r="I156" s="182"/>
      <c r="J156" s="182"/>
      <c r="K156" s="182"/>
    </row>
    <row r="157" spans="1:11" ht="13.45">
      <c r="A157" s="236"/>
      <c r="B157" s="236"/>
      <c r="C157" s="236"/>
      <c r="D157" s="236"/>
      <c r="E157" s="236"/>
      <c r="F157" s="236"/>
      <c r="G157" s="182"/>
      <c r="H157" s="521"/>
      <c r="I157" s="182"/>
      <c r="J157" s="182"/>
      <c r="K157" s="182"/>
    </row>
    <row r="158" spans="1:11" ht="13.45">
      <c r="A158" s="236"/>
      <c r="B158" s="236"/>
      <c r="C158" s="236"/>
      <c r="D158" s="236"/>
      <c r="E158" s="236"/>
      <c r="F158" s="236"/>
      <c r="G158" s="182"/>
      <c r="H158" s="517"/>
      <c r="I158" s="182"/>
      <c r="J158" s="182"/>
      <c r="K158" s="182"/>
    </row>
    <row r="159" spans="1:11" ht="13.45">
      <c r="A159" s="236"/>
      <c r="B159" s="236"/>
      <c r="C159" s="236"/>
      <c r="D159" s="236"/>
      <c r="E159" s="236"/>
      <c r="F159" s="236"/>
      <c r="G159" s="182"/>
      <c r="H159" s="521"/>
      <c r="I159" s="182"/>
      <c r="J159" s="182"/>
      <c r="K159" s="182"/>
    </row>
    <row r="160" spans="1:11" ht="13.45">
      <c r="A160" s="236"/>
      <c r="B160" s="236"/>
      <c r="C160" s="236"/>
      <c r="D160" s="236"/>
      <c r="E160" s="236"/>
      <c r="F160" s="236"/>
      <c r="G160" s="182"/>
      <c r="H160" s="517"/>
      <c r="I160" s="182"/>
      <c r="J160" s="182"/>
      <c r="K160" s="182"/>
    </row>
    <row r="161" spans="1:11" ht="13.45">
      <c r="A161" s="236"/>
      <c r="B161" s="236"/>
      <c r="C161" s="236"/>
      <c r="D161" s="236"/>
      <c r="E161" s="236"/>
      <c r="F161" s="236"/>
      <c r="G161" s="182"/>
      <c r="H161" s="521"/>
      <c r="I161" s="182"/>
      <c r="J161" s="182"/>
      <c r="K161" s="182"/>
    </row>
    <row r="162" spans="1:11" ht="13.45">
      <c r="A162" s="236"/>
      <c r="B162" s="236"/>
      <c r="C162" s="236"/>
      <c r="D162" s="236"/>
      <c r="E162" s="236"/>
      <c r="F162" s="236"/>
      <c r="G162" s="182"/>
      <c r="H162" s="517"/>
      <c r="I162" s="182"/>
      <c r="J162" s="182"/>
      <c r="K162" s="182"/>
    </row>
    <row r="163" spans="1:11" ht="13.45">
      <c r="A163" s="236"/>
      <c r="B163" s="236"/>
      <c r="C163" s="236"/>
      <c r="D163" s="236"/>
      <c r="E163" s="236"/>
      <c r="F163" s="236"/>
      <c r="G163" s="182"/>
      <c r="H163" s="521"/>
      <c r="I163" s="182"/>
      <c r="J163" s="182"/>
      <c r="K163" s="182"/>
    </row>
    <row r="164" spans="1:11" ht="13.45">
      <c r="A164" s="236"/>
      <c r="B164" s="236"/>
      <c r="C164" s="236"/>
      <c r="D164" s="236"/>
      <c r="E164" s="236"/>
      <c r="F164" s="236"/>
      <c r="G164" s="182"/>
      <c r="H164" s="514"/>
      <c r="I164" s="182"/>
      <c r="J164" s="182"/>
      <c r="K164" s="182"/>
    </row>
    <row r="165" spans="1:11" ht="13.45">
      <c r="A165" s="236"/>
      <c r="B165" s="236"/>
      <c r="C165" s="236"/>
      <c r="D165" s="236"/>
      <c r="E165" s="236"/>
      <c r="F165" s="236"/>
      <c r="G165" s="182"/>
      <c r="H165" s="529"/>
      <c r="I165" s="182"/>
      <c r="J165" s="182"/>
      <c r="K165" s="182"/>
    </row>
    <row r="166" spans="1:11" ht="13.45">
      <c r="A166" s="236"/>
      <c r="B166" s="236"/>
      <c r="C166" s="236"/>
      <c r="D166" s="236"/>
      <c r="E166" s="236"/>
      <c r="F166" s="236"/>
      <c r="G166" s="182"/>
      <c r="H166" s="530"/>
      <c r="I166" s="182"/>
      <c r="J166" s="182"/>
      <c r="K166" s="182"/>
    </row>
    <row r="167" spans="1:11" ht="13.45">
      <c r="A167" s="236"/>
      <c r="B167" s="236"/>
      <c r="C167" s="236"/>
      <c r="D167" s="236"/>
      <c r="E167" s="236"/>
      <c r="F167" s="236"/>
      <c r="G167" s="182"/>
      <c r="H167" s="530"/>
      <c r="I167" s="182"/>
      <c r="J167" s="182"/>
      <c r="K167" s="182"/>
    </row>
    <row r="168" spans="1:11" ht="13.45">
      <c r="A168" s="236"/>
      <c r="B168" s="236"/>
      <c r="C168" s="236"/>
      <c r="D168" s="236"/>
      <c r="E168" s="236"/>
      <c r="F168" s="236"/>
      <c r="G168" s="182"/>
      <c r="H168" s="517"/>
      <c r="I168" s="182"/>
      <c r="J168" s="182"/>
      <c r="K168" s="182"/>
    </row>
    <row r="169" spans="1:11" ht="13.45">
      <c r="A169" s="236"/>
      <c r="B169" s="236"/>
      <c r="C169" s="236"/>
      <c r="D169" s="236"/>
      <c r="E169" s="236"/>
      <c r="F169" s="236"/>
      <c r="G169" s="182"/>
      <c r="H169" s="521"/>
      <c r="I169" s="182"/>
      <c r="J169" s="182"/>
      <c r="K169" s="182"/>
    </row>
    <row r="170" spans="1:11" ht="13.45">
      <c r="A170" s="236"/>
      <c r="B170" s="236"/>
      <c r="C170" s="236"/>
      <c r="D170" s="236"/>
      <c r="E170" s="236"/>
      <c r="F170" s="236"/>
      <c r="G170" s="182"/>
      <c r="H170" s="521"/>
      <c r="I170" s="182"/>
      <c r="J170" s="182"/>
      <c r="K170" s="182"/>
    </row>
    <row r="171" spans="1:11" ht="13.45">
      <c r="A171" s="236"/>
      <c r="B171" s="236"/>
      <c r="C171" s="236"/>
      <c r="D171" s="236"/>
      <c r="E171" s="236"/>
      <c r="F171" s="236"/>
      <c r="G171" s="182"/>
      <c r="H171" s="521"/>
      <c r="I171" s="182"/>
      <c r="J171" s="182"/>
      <c r="K171" s="182"/>
    </row>
    <row r="172" spans="1:11" ht="13.45">
      <c r="A172" s="236"/>
      <c r="B172" s="236"/>
      <c r="C172" s="236"/>
      <c r="D172" s="236"/>
      <c r="E172" s="236"/>
      <c r="F172" s="236"/>
      <c r="G172" s="182"/>
      <c r="H172" s="517"/>
      <c r="I172" s="182"/>
      <c r="J172" s="182"/>
      <c r="K172" s="182"/>
    </row>
    <row r="173" spans="1:11" ht="13.45">
      <c r="A173" s="236"/>
      <c r="B173" s="236"/>
      <c r="C173" s="236"/>
      <c r="D173" s="236"/>
      <c r="E173" s="236"/>
      <c r="F173" s="236"/>
      <c r="G173" s="182"/>
      <c r="H173" s="521"/>
      <c r="I173" s="182"/>
      <c r="J173" s="182"/>
      <c r="K173" s="182"/>
    </row>
    <row r="174" spans="1:11" ht="13.45">
      <c r="A174" s="236"/>
      <c r="B174" s="236"/>
      <c r="C174" s="236"/>
      <c r="D174" s="236"/>
      <c r="E174" s="236"/>
      <c r="F174" s="236"/>
      <c r="G174" s="182"/>
      <c r="H174" s="521"/>
      <c r="I174" s="182"/>
      <c r="J174" s="182"/>
      <c r="K174" s="182"/>
    </row>
    <row r="175" spans="1:11" ht="13.45">
      <c r="A175" s="236"/>
      <c r="B175" s="236"/>
      <c r="C175" s="236"/>
      <c r="D175" s="236"/>
      <c r="E175" s="236"/>
      <c r="F175" s="236"/>
      <c r="G175" s="182"/>
      <c r="H175" s="514"/>
      <c r="I175" s="182"/>
      <c r="J175" s="182"/>
      <c r="K175" s="182"/>
    </row>
    <row r="176" spans="1:11" ht="13.45">
      <c r="A176" s="236"/>
      <c r="B176" s="236"/>
      <c r="C176" s="236"/>
      <c r="D176" s="236"/>
      <c r="E176" s="236"/>
      <c r="F176" s="236"/>
      <c r="G176" s="182"/>
      <c r="H176" s="517"/>
      <c r="I176" s="182"/>
      <c r="J176" s="182"/>
      <c r="K176" s="182"/>
    </row>
    <row r="177" spans="1:11" ht="13.45">
      <c r="A177" s="236"/>
      <c r="B177" s="236"/>
      <c r="C177" s="236"/>
      <c r="D177" s="236"/>
      <c r="E177" s="236"/>
      <c r="F177" s="236"/>
      <c r="G177" s="182"/>
      <c r="H177" s="521"/>
      <c r="I177" s="182"/>
      <c r="J177" s="182"/>
      <c r="K177" s="182"/>
    </row>
    <row r="178" spans="1:11" ht="13.45">
      <c r="A178" s="236"/>
      <c r="B178" s="236"/>
      <c r="C178" s="236"/>
      <c r="D178" s="236"/>
      <c r="E178" s="236"/>
      <c r="F178" s="236"/>
      <c r="G178" s="182"/>
      <c r="H178" s="521"/>
      <c r="I178" s="182"/>
      <c r="J178" s="182"/>
      <c r="K178" s="182"/>
    </row>
    <row r="179" spans="1:11" ht="13.45">
      <c r="A179" s="236"/>
      <c r="B179" s="236"/>
      <c r="C179" s="236"/>
      <c r="D179" s="236"/>
      <c r="E179" s="236"/>
      <c r="F179" s="236"/>
      <c r="G179" s="182"/>
      <c r="H179" s="527"/>
      <c r="I179" s="182"/>
      <c r="J179" s="182"/>
      <c r="K179" s="182"/>
    </row>
    <row r="180" spans="1:11" ht="13.45">
      <c r="A180" s="236"/>
      <c r="B180" s="236"/>
      <c r="C180" s="236"/>
      <c r="D180" s="236"/>
      <c r="E180" s="236"/>
      <c r="F180" s="236"/>
      <c r="G180" s="182"/>
      <c r="H180" s="517"/>
      <c r="I180" s="182"/>
      <c r="J180" s="182"/>
      <c r="K180" s="182"/>
    </row>
    <row r="181" spans="1:11" ht="13.45">
      <c r="A181" s="236"/>
      <c r="B181" s="236"/>
      <c r="C181" s="236"/>
      <c r="D181" s="236"/>
      <c r="E181" s="236"/>
      <c r="F181" s="236"/>
      <c r="G181" s="182"/>
      <c r="H181" s="521"/>
      <c r="I181" s="182"/>
      <c r="J181" s="182"/>
      <c r="K181" s="182"/>
    </row>
    <row r="182" spans="1:11" ht="13.45">
      <c r="A182" s="236"/>
      <c r="B182" s="236"/>
      <c r="C182" s="236"/>
      <c r="D182" s="236"/>
      <c r="E182" s="236"/>
      <c r="F182" s="236"/>
      <c r="G182" s="182"/>
      <c r="H182" s="514"/>
      <c r="I182" s="182"/>
      <c r="J182" s="182"/>
      <c r="K182" s="182"/>
    </row>
    <row r="183" spans="1:11" ht="13.45">
      <c r="A183" s="236"/>
      <c r="B183" s="236"/>
      <c r="C183" s="236"/>
      <c r="D183" s="236"/>
      <c r="E183" s="236"/>
      <c r="F183" s="236"/>
      <c r="G183" s="182"/>
      <c r="H183" s="517"/>
      <c r="I183" s="182"/>
      <c r="J183" s="182"/>
      <c r="K183" s="182"/>
    </row>
    <row r="184" spans="1:11" ht="13.45">
      <c r="A184" s="236"/>
      <c r="B184" s="236"/>
      <c r="C184" s="236"/>
      <c r="D184" s="236"/>
      <c r="E184" s="236"/>
      <c r="F184" s="236"/>
      <c r="G184" s="182"/>
      <c r="H184" s="521"/>
      <c r="I184" s="182"/>
      <c r="J184" s="182"/>
      <c r="K184" s="182"/>
    </row>
    <row r="185" spans="1:11" ht="13.45">
      <c r="A185" s="236"/>
      <c r="B185" s="236"/>
      <c r="C185" s="236"/>
      <c r="D185" s="236"/>
      <c r="E185" s="236"/>
      <c r="F185" s="236"/>
      <c r="G185" s="182"/>
      <c r="H185" s="517"/>
      <c r="I185" s="182"/>
      <c r="J185" s="182"/>
      <c r="K185" s="182"/>
    </row>
    <row r="186" spans="1:11" ht="13.45">
      <c r="A186" s="236"/>
      <c r="B186" s="236"/>
      <c r="C186" s="236"/>
      <c r="D186" s="236"/>
      <c r="E186" s="236"/>
      <c r="F186" s="236"/>
      <c r="G186" s="182"/>
      <c r="H186" s="531"/>
      <c r="I186" s="182"/>
      <c r="J186" s="182"/>
      <c r="K186" s="182"/>
    </row>
    <row r="187" spans="1:11" ht="13.45">
      <c r="A187" s="236"/>
      <c r="B187" s="236"/>
      <c r="C187" s="236"/>
      <c r="D187" s="236"/>
      <c r="E187" s="236"/>
      <c r="F187" s="236"/>
      <c r="G187" s="182"/>
      <c r="H187" s="521"/>
      <c r="I187" s="182"/>
      <c r="J187" s="182"/>
      <c r="K187" s="182"/>
    </row>
    <row r="188" spans="1:11" ht="13.45">
      <c r="A188" s="236"/>
      <c r="B188" s="236"/>
      <c r="C188" s="236"/>
      <c r="D188" s="236"/>
      <c r="E188" s="236"/>
      <c r="F188" s="236"/>
      <c r="G188" s="182"/>
      <c r="H188" s="521"/>
      <c r="I188" s="182"/>
      <c r="J188" s="182"/>
      <c r="K188" s="182"/>
    </row>
    <row r="189" spans="1:11" ht="13.45">
      <c r="A189" s="236"/>
      <c r="B189" s="236"/>
      <c r="C189" s="236"/>
      <c r="D189" s="236"/>
      <c r="E189" s="236"/>
      <c r="F189" s="236"/>
      <c r="G189" s="182"/>
      <c r="H189" s="521"/>
      <c r="I189" s="182"/>
      <c r="J189" s="182"/>
      <c r="K189" s="182"/>
    </row>
    <row r="190" spans="1:11" ht="13.45">
      <c r="A190" s="236"/>
      <c r="B190" s="236"/>
      <c r="C190" s="236"/>
      <c r="D190" s="236"/>
      <c r="E190" s="236"/>
      <c r="F190" s="236"/>
      <c r="G190" s="182"/>
      <c r="H190" s="517"/>
      <c r="I190" s="182"/>
      <c r="J190" s="182"/>
      <c r="K190" s="182"/>
    </row>
    <row r="191" spans="1:11" ht="13.45">
      <c r="A191" s="236"/>
      <c r="B191" s="236"/>
      <c r="C191" s="236"/>
      <c r="D191" s="236"/>
      <c r="E191" s="236"/>
      <c r="F191" s="236"/>
      <c r="G191" s="182"/>
      <c r="H191" s="517"/>
      <c r="I191" s="182"/>
      <c r="J191" s="182"/>
      <c r="K191" s="182"/>
    </row>
    <row r="192" spans="1:11" ht="13.45">
      <c r="A192" s="236"/>
      <c r="B192" s="236"/>
      <c r="C192" s="236"/>
      <c r="D192" s="236"/>
      <c r="E192" s="236"/>
      <c r="F192" s="236"/>
      <c r="G192" s="182"/>
      <c r="H192" s="521"/>
      <c r="I192" s="182"/>
      <c r="J192" s="182"/>
      <c r="K192" s="182"/>
    </row>
    <row r="193" spans="1:11" ht="13.45">
      <c r="A193" s="236"/>
      <c r="B193" s="236"/>
      <c r="C193" s="236"/>
      <c r="D193" s="236"/>
      <c r="E193" s="236"/>
      <c r="F193" s="236"/>
      <c r="G193" s="182"/>
      <c r="H193" s="521"/>
      <c r="I193" s="182"/>
      <c r="J193" s="182"/>
      <c r="K193" s="182"/>
    </row>
    <row r="194" spans="1:11" ht="13.45">
      <c r="A194" s="236"/>
      <c r="B194" s="236"/>
      <c r="C194" s="236"/>
      <c r="D194" s="236"/>
      <c r="E194" s="236"/>
      <c r="F194" s="236"/>
      <c r="G194" s="182"/>
      <c r="H194" s="521"/>
      <c r="I194" s="182"/>
      <c r="J194" s="182"/>
      <c r="K194" s="182"/>
    </row>
    <row r="195" spans="1:11" ht="13.45">
      <c r="A195" s="236"/>
      <c r="B195" s="236"/>
      <c r="C195" s="236"/>
      <c r="D195" s="236"/>
      <c r="E195" s="236"/>
      <c r="F195" s="236"/>
      <c r="G195" s="182"/>
      <c r="H195" s="514"/>
      <c r="I195" s="182"/>
      <c r="J195" s="182"/>
      <c r="K195" s="182"/>
    </row>
    <row r="196" spans="1:11" ht="13.45">
      <c r="A196" s="236"/>
      <c r="B196" s="236"/>
      <c r="C196" s="236"/>
      <c r="D196" s="236"/>
      <c r="E196" s="236"/>
      <c r="F196" s="236"/>
      <c r="G196" s="182"/>
      <c r="H196" s="514"/>
      <c r="I196" s="182"/>
      <c r="J196" s="182"/>
      <c r="K196" s="182"/>
    </row>
    <row r="197" spans="1:11" ht="13.45">
      <c r="A197" s="236"/>
      <c r="B197" s="236"/>
      <c r="C197" s="236"/>
      <c r="D197" s="236"/>
      <c r="E197" s="236"/>
      <c r="F197" s="236"/>
      <c r="G197" s="182"/>
      <c r="H197" s="517"/>
      <c r="I197" s="182"/>
      <c r="J197" s="182"/>
      <c r="K197" s="182"/>
    </row>
    <row r="198" spans="1:11" ht="13.45">
      <c r="A198" s="236"/>
      <c r="B198" s="236"/>
      <c r="C198" s="236"/>
      <c r="D198" s="236"/>
      <c r="E198" s="236"/>
      <c r="F198" s="236"/>
      <c r="G198" s="182"/>
      <c r="H198" s="517"/>
      <c r="I198" s="182"/>
      <c r="J198" s="182"/>
      <c r="K198" s="182"/>
    </row>
    <row r="199" spans="1:11" ht="13.45">
      <c r="A199" s="236"/>
      <c r="B199" s="236"/>
      <c r="C199" s="236"/>
      <c r="D199" s="236"/>
      <c r="E199" s="236"/>
      <c r="F199" s="236"/>
      <c r="G199" s="182"/>
      <c r="H199" s="517"/>
      <c r="I199" s="182"/>
      <c r="J199" s="182"/>
      <c r="K199" s="182"/>
    </row>
    <row r="200" spans="1:11" ht="13.45">
      <c r="A200" s="236"/>
      <c r="B200" s="236"/>
      <c r="C200" s="236"/>
      <c r="D200" s="236"/>
      <c r="E200" s="236"/>
      <c r="F200" s="236"/>
      <c r="G200" s="182"/>
      <c r="H200" s="531"/>
      <c r="I200" s="182"/>
      <c r="J200" s="182"/>
      <c r="K200" s="182"/>
    </row>
    <row r="201" spans="1:11" ht="13.45">
      <c r="A201" s="236"/>
      <c r="B201" s="236"/>
      <c r="C201" s="236"/>
      <c r="D201" s="236"/>
      <c r="E201" s="236"/>
      <c r="F201" s="236"/>
      <c r="G201" s="182"/>
      <c r="H201" s="527"/>
      <c r="I201" s="182"/>
      <c r="J201" s="182"/>
      <c r="K201" s="182"/>
    </row>
    <row r="202" spans="1:11" ht="13.45">
      <c r="A202" s="236"/>
      <c r="B202" s="236"/>
      <c r="C202" s="236"/>
      <c r="D202" s="236"/>
      <c r="E202" s="236"/>
      <c r="F202" s="236"/>
      <c r="G202" s="182"/>
      <c r="H202" s="527"/>
      <c r="I202" s="182"/>
      <c r="J202" s="182"/>
      <c r="K202" s="182"/>
    </row>
    <row r="203" spans="1:11" ht="13.45">
      <c r="A203" s="236"/>
      <c r="B203" s="236"/>
      <c r="C203" s="236"/>
      <c r="D203" s="236"/>
      <c r="E203" s="236"/>
      <c r="F203" s="236"/>
      <c r="G203" s="182"/>
      <c r="H203" s="527"/>
      <c r="I203" s="182"/>
      <c r="J203" s="182"/>
      <c r="K203" s="182"/>
    </row>
    <row r="204" spans="1:11" ht="13.45">
      <c r="A204" s="236"/>
      <c r="B204" s="236"/>
      <c r="C204" s="236"/>
      <c r="D204" s="236"/>
      <c r="E204" s="236"/>
      <c r="F204" s="236"/>
      <c r="G204" s="182"/>
      <c r="H204" s="531"/>
      <c r="I204" s="182"/>
      <c r="J204" s="182"/>
      <c r="K204" s="182"/>
    </row>
    <row r="205" spans="1:11" ht="13.45">
      <c r="A205" s="236"/>
      <c r="B205" s="236"/>
      <c r="C205" s="236"/>
      <c r="D205" s="236"/>
      <c r="E205" s="236"/>
      <c r="F205" s="236"/>
      <c r="G205" s="182"/>
      <c r="H205" s="527"/>
      <c r="I205" s="182"/>
      <c r="J205" s="182"/>
      <c r="K205" s="182"/>
    </row>
    <row r="206" spans="1:11" ht="13.45">
      <c r="A206" s="236"/>
      <c r="B206" s="236"/>
      <c r="C206" s="236"/>
      <c r="D206" s="236"/>
      <c r="E206" s="236"/>
      <c r="F206" s="236"/>
      <c r="G206" s="182"/>
      <c r="H206" s="527"/>
      <c r="I206" s="182"/>
      <c r="J206" s="182"/>
      <c r="K206" s="182"/>
    </row>
    <row r="207" spans="1:11" ht="13.45">
      <c r="A207" s="236"/>
      <c r="B207" s="236"/>
      <c r="C207" s="236"/>
      <c r="D207" s="236"/>
      <c r="E207" s="236"/>
      <c r="F207" s="236"/>
      <c r="G207" s="182"/>
      <c r="H207" s="527"/>
      <c r="I207" s="182"/>
      <c r="J207" s="182"/>
      <c r="K207" s="182"/>
    </row>
    <row r="208" spans="1:11" ht="13.45">
      <c r="A208" s="236"/>
      <c r="B208" s="236"/>
      <c r="C208" s="236"/>
      <c r="D208" s="236"/>
      <c r="E208" s="236"/>
      <c r="F208" s="236"/>
      <c r="G208" s="182"/>
      <c r="H208" s="531"/>
      <c r="I208" s="182"/>
      <c r="J208" s="182"/>
      <c r="K208" s="182"/>
    </row>
    <row r="209" spans="1:11" ht="13.45">
      <c r="A209" s="236"/>
      <c r="B209" s="236"/>
      <c r="C209" s="236"/>
      <c r="D209" s="236"/>
      <c r="E209" s="236"/>
      <c r="F209" s="236"/>
      <c r="G209" s="182"/>
      <c r="H209" s="531"/>
      <c r="I209" s="182"/>
      <c r="J209" s="182"/>
      <c r="K209" s="182"/>
    </row>
    <row r="210" spans="1:11" ht="13.45">
      <c r="A210" s="236"/>
      <c r="B210" s="236"/>
      <c r="C210" s="236"/>
      <c r="D210" s="236"/>
      <c r="E210" s="236"/>
      <c r="F210" s="236"/>
      <c r="G210" s="182"/>
      <c r="H210" s="531"/>
      <c r="I210" s="182"/>
      <c r="J210" s="182"/>
      <c r="K210" s="182"/>
    </row>
    <row r="211" spans="1:11" ht="13.45">
      <c r="A211" s="236"/>
      <c r="B211" s="236"/>
      <c r="C211" s="236"/>
      <c r="D211" s="236"/>
      <c r="E211" s="236"/>
      <c r="F211" s="236"/>
      <c r="G211" s="182"/>
      <c r="H211" s="527"/>
      <c r="I211" s="182"/>
      <c r="J211" s="182"/>
      <c r="K211" s="182"/>
    </row>
    <row r="212" spans="1:11" ht="13.45">
      <c r="A212" s="236"/>
      <c r="B212" s="236"/>
      <c r="C212" s="236"/>
      <c r="D212" s="236"/>
      <c r="E212" s="236"/>
      <c r="F212" s="236"/>
      <c r="G212" s="182"/>
      <c r="H212" s="527"/>
      <c r="I212" s="182"/>
      <c r="J212" s="182"/>
      <c r="K212" s="182"/>
    </row>
    <row r="213" spans="1:11" ht="13.45">
      <c r="A213" s="236"/>
      <c r="B213" s="236"/>
      <c r="C213" s="236"/>
      <c r="D213" s="236"/>
      <c r="E213" s="236"/>
      <c r="F213" s="236"/>
      <c r="G213" s="182"/>
      <c r="H213" s="527"/>
      <c r="I213" s="182"/>
      <c r="J213" s="182"/>
      <c r="K213" s="182"/>
    </row>
    <row r="214" spans="1:11" ht="13.45">
      <c r="A214" s="236"/>
      <c r="B214" s="236"/>
      <c r="C214" s="236"/>
      <c r="D214" s="236"/>
      <c r="E214" s="236"/>
      <c r="F214" s="236"/>
      <c r="G214" s="182"/>
      <c r="H214" s="527"/>
      <c r="I214" s="182"/>
      <c r="J214" s="182"/>
      <c r="K214" s="182"/>
    </row>
    <row r="215" spans="1:11" ht="13.45">
      <c r="A215" s="236"/>
      <c r="B215" s="236"/>
      <c r="C215" s="236"/>
      <c r="D215" s="236"/>
      <c r="E215" s="236"/>
      <c r="F215" s="236"/>
      <c r="G215" s="182"/>
      <c r="H215" s="531"/>
      <c r="I215" s="182"/>
      <c r="J215" s="182"/>
      <c r="K215" s="182"/>
    </row>
    <row r="216" spans="1:11" ht="13.45">
      <c r="A216" s="236"/>
      <c r="B216" s="236"/>
      <c r="C216" s="236"/>
      <c r="D216" s="236"/>
      <c r="E216" s="236"/>
      <c r="F216" s="236"/>
      <c r="G216" s="182"/>
      <c r="H216" s="531"/>
      <c r="I216" s="182"/>
      <c r="J216" s="182"/>
      <c r="K216" s="182"/>
    </row>
    <row r="217" spans="1:11" ht="13.45">
      <c r="A217" s="236"/>
      <c r="B217" s="236"/>
      <c r="C217" s="236"/>
      <c r="D217" s="236"/>
      <c r="E217" s="236"/>
      <c r="F217" s="236"/>
      <c r="G217" s="182"/>
      <c r="H217" s="527"/>
      <c r="I217" s="182"/>
      <c r="J217" s="182"/>
      <c r="K217" s="182"/>
    </row>
    <row r="218" spans="1:11" ht="13.45">
      <c r="A218" s="236"/>
      <c r="B218" s="236"/>
      <c r="C218" s="236"/>
      <c r="D218" s="236"/>
      <c r="E218" s="236"/>
      <c r="F218" s="236"/>
      <c r="G218" s="182"/>
      <c r="H218" s="531"/>
      <c r="I218" s="182"/>
      <c r="J218" s="182"/>
      <c r="K218" s="182"/>
    </row>
    <row r="219" spans="1:11" ht="13.45">
      <c r="A219" s="236"/>
      <c r="B219" s="236"/>
      <c r="C219" s="236"/>
      <c r="D219" s="236"/>
      <c r="E219" s="236"/>
      <c r="F219" s="236"/>
      <c r="G219" s="182"/>
      <c r="H219" s="527"/>
      <c r="I219" s="182"/>
      <c r="J219" s="182"/>
      <c r="K219" s="182"/>
    </row>
    <row r="220" spans="1:11">
      <c r="H220" s="527"/>
    </row>
    <row r="221" spans="1:11">
      <c r="H221" s="527"/>
    </row>
    <row r="222" spans="1:11">
      <c r="H222" s="527"/>
    </row>
    <row r="223" spans="1:11">
      <c r="H223" s="527"/>
    </row>
    <row r="224" spans="1:11">
      <c r="H224" s="527"/>
    </row>
    <row r="225" spans="1:8">
      <c r="A225" s="183"/>
      <c r="B225" s="183"/>
      <c r="C225" s="183"/>
      <c r="D225" s="183"/>
      <c r="E225" s="183"/>
      <c r="F225" s="183"/>
      <c r="H225" s="527"/>
    </row>
    <row r="226" spans="1:8">
      <c r="A226" s="183"/>
      <c r="B226" s="183"/>
      <c r="C226" s="183"/>
      <c r="D226" s="183"/>
      <c r="E226" s="183"/>
      <c r="F226" s="183"/>
      <c r="H226" s="531"/>
    </row>
    <row r="227" spans="1:8">
      <c r="A227" s="183"/>
      <c r="B227" s="183"/>
      <c r="C227" s="183"/>
      <c r="D227" s="183"/>
      <c r="E227" s="183"/>
      <c r="F227" s="183"/>
      <c r="H227" s="531"/>
    </row>
    <row r="228" spans="1:8">
      <c r="A228" s="183"/>
      <c r="B228" s="183"/>
      <c r="C228" s="183"/>
      <c r="D228" s="183"/>
      <c r="E228" s="183"/>
      <c r="F228" s="183"/>
      <c r="H228" s="511"/>
    </row>
    <row r="229" spans="1:8">
      <c r="A229" s="183"/>
      <c r="B229" s="183"/>
      <c r="C229" s="183"/>
      <c r="D229" s="183"/>
      <c r="E229" s="183"/>
      <c r="F229" s="183"/>
      <c r="H229" s="511"/>
    </row>
    <row r="230" spans="1:8">
      <c r="A230" s="183"/>
      <c r="B230" s="183"/>
      <c r="C230" s="183"/>
      <c r="D230" s="183"/>
      <c r="E230" s="183"/>
      <c r="F230" s="183"/>
      <c r="H230" s="514"/>
    </row>
    <row r="231" spans="1:8">
      <c r="A231" s="183"/>
      <c r="B231" s="183"/>
      <c r="C231" s="183"/>
      <c r="D231" s="183"/>
      <c r="E231" s="183"/>
      <c r="F231" s="183"/>
      <c r="H231" s="511"/>
    </row>
    <row r="232" spans="1:8">
      <c r="A232" s="183"/>
      <c r="B232" s="183"/>
      <c r="C232" s="183"/>
      <c r="D232" s="183"/>
      <c r="E232" s="183"/>
      <c r="F232" s="183"/>
      <c r="H232" s="532"/>
    </row>
    <row r="233" spans="1:8">
      <c r="A233" s="183"/>
      <c r="B233" s="183"/>
      <c r="C233" s="183"/>
      <c r="D233" s="183"/>
      <c r="E233" s="183"/>
      <c r="F233" s="183"/>
      <c r="H233" s="533"/>
    </row>
    <row r="234" spans="1:8">
      <c r="A234" s="183"/>
      <c r="B234" s="183"/>
      <c r="C234" s="183"/>
      <c r="D234" s="183"/>
      <c r="E234" s="183"/>
      <c r="F234" s="183"/>
      <c r="H234" s="533"/>
    </row>
    <row r="235" spans="1:8">
      <c r="A235" s="183"/>
      <c r="B235" s="183"/>
      <c r="C235" s="183"/>
      <c r="D235" s="183"/>
      <c r="E235" s="183"/>
      <c r="F235" s="183"/>
      <c r="H235" s="514"/>
    </row>
    <row r="236" spans="1:8">
      <c r="A236" s="183"/>
      <c r="B236" s="183"/>
      <c r="C236" s="183"/>
      <c r="D236" s="183"/>
      <c r="E236" s="183"/>
      <c r="F236" s="183"/>
      <c r="H236" s="514"/>
    </row>
    <row r="237" spans="1:8">
      <c r="A237" s="183"/>
      <c r="B237" s="183"/>
      <c r="C237" s="183"/>
      <c r="D237" s="183"/>
      <c r="E237" s="183"/>
      <c r="F237" s="183"/>
      <c r="H237" s="532"/>
    </row>
    <row r="238" spans="1:8" ht="13.45">
      <c r="A238" s="183"/>
      <c r="B238" s="183"/>
      <c r="C238" s="183"/>
      <c r="D238" s="183"/>
      <c r="E238" s="183"/>
      <c r="F238" s="183"/>
      <c r="H238" s="233"/>
    </row>
    <row r="239" spans="1:8" ht="13.45">
      <c r="A239" s="183"/>
      <c r="B239" s="183"/>
      <c r="C239" s="183"/>
      <c r="D239" s="183"/>
      <c r="E239" s="183"/>
      <c r="F239" s="183"/>
      <c r="H239" s="233"/>
    </row>
    <row r="240" spans="1:8">
      <c r="A240" s="183"/>
      <c r="B240" s="183"/>
      <c r="C240" s="183"/>
      <c r="D240" s="183"/>
      <c r="E240" s="183"/>
      <c r="F240" s="183"/>
    </row>
    <row r="241" spans="1:8">
      <c r="A241" s="183"/>
      <c r="B241" s="183"/>
      <c r="C241" s="183"/>
      <c r="D241" s="183"/>
      <c r="E241" s="183"/>
      <c r="F241" s="183"/>
    </row>
    <row r="242" spans="1:8" ht="13.45">
      <c r="A242" s="183"/>
      <c r="B242" s="183"/>
      <c r="C242" s="183"/>
      <c r="D242" s="183"/>
      <c r="E242" s="183"/>
      <c r="F242" s="183"/>
      <c r="H242" s="233"/>
    </row>
    <row r="243" spans="1:8">
      <c r="A243" s="183"/>
      <c r="B243" s="183"/>
      <c r="C243" s="183"/>
      <c r="D243" s="183"/>
      <c r="E243" s="183"/>
      <c r="F243" s="183"/>
    </row>
    <row r="244" spans="1:8" ht="13.45">
      <c r="A244" s="183"/>
      <c r="B244" s="183"/>
      <c r="C244" s="183"/>
      <c r="D244" s="183"/>
      <c r="E244" s="183"/>
      <c r="F244" s="183"/>
      <c r="H244" s="233"/>
    </row>
    <row r="245" spans="1:8" ht="13.45">
      <c r="A245" s="183"/>
      <c r="B245" s="183"/>
      <c r="C245" s="183"/>
      <c r="D245" s="183"/>
      <c r="E245" s="183"/>
      <c r="F245" s="183"/>
      <c r="H245" s="233"/>
    </row>
    <row r="246" spans="1:8" ht="13.45">
      <c r="A246" s="183"/>
      <c r="B246" s="183"/>
      <c r="C246" s="183"/>
      <c r="D246" s="183"/>
      <c r="E246" s="183"/>
      <c r="F246" s="183"/>
      <c r="H246" s="233"/>
    </row>
    <row r="247" spans="1:8" ht="13.45">
      <c r="A247" s="183"/>
      <c r="B247" s="183"/>
      <c r="C247" s="183"/>
      <c r="D247" s="183"/>
      <c r="E247" s="183"/>
      <c r="F247" s="183"/>
      <c r="H247" s="233"/>
    </row>
    <row r="248" spans="1:8" ht="13.45">
      <c r="A248" s="183"/>
      <c r="B248" s="183"/>
      <c r="C248" s="183"/>
      <c r="D248" s="183"/>
      <c r="E248" s="183"/>
      <c r="F248" s="183"/>
      <c r="H248" s="233"/>
    </row>
    <row r="249" spans="1:8" ht="13.45">
      <c r="A249" s="183"/>
      <c r="B249" s="183"/>
      <c r="C249" s="183"/>
      <c r="D249" s="183"/>
      <c r="E249" s="183"/>
      <c r="F249" s="183"/>
      <c r="H249" s="233"/>
    </row>
    <row r="250" spans="1:8" ht="13.45">
      <c r="A250" s="183"/>
      <c r="B250" s="183"/>
      <c r="C250" s="183"/>
      <c r="D250" s="183"/>
      <c r="E250" s="183"/>
      <c r="F250" s="183"/>
      <c r="H250" s="233"/>
    </row>
    <row r="251" spans="1:8" ht="13.45">
      <c r="A251" s="183"/>
      <c r="B251" s="183"/>
      <c r="C251" s="183"/>
      <c r="D251" s="183"/>
      <c r="E251" s="183"/>
      <c r="F251" s="183"/>
      <c r="H251" s="233"/>
    </row>
    <row r="252" spans="1:8" ht="13.45">
      <c r="A252" s="183"/>
      <c r="B252" s="183"/>
      <c r="C252" s="183"/>
      <c r="D252" s="183"/>
      <c r="E252" s="183"/>
      <c r="F252" s="183"/>
      <c r="H252" s="233"/>
    </row>
    <row r="253" spans="1:8" ht="13.45">
      <c r="A253" s="183"/>
      <c r="B253" s="183"/>
      <c r="C253" s="183"/>
      <c r="D253" s="183"/>
      <c r="E253" s="183"/>
      <c r="F253" s="183"/>
      <c r="H253" s="233"/>
    </row>
    <row r="254" spans="1:8" ht="13.45">
      <c r="A254" s="183"/>
      <c r="B254" s="183"/>
      <c r="C254" s="183"/>
      <c r="D254" s="183"/>
      <c r="E254" s="183"/>
      <c r="F254" s="183"/>
      <c r="H254" s="233"/>
    </row>
    <row r="255" spans="1:8" ht="13.45">
      <c r="A255" s="183"/>
      <c r="B255" s="183"/>
      <c r="C255" s="183"/>
      <c r="D255" s="183"/>
      <c r="E255" s="183"/>
      <c r="F255" s="183"/>
      <c r="H255" s="233"/>
    </row>
    <row r="256" spans="1:8" ht="13.45">
      <c r="A256" s="183"/>
      <c r="B256" s="183"/>
      <c r="C256" s="183"/>
      <c r="D256" s="183"/>
      <c r="E256" s="183"/>
      <c r="F256" s="183"/>
      <c r="H256" s="233"/>
    </row>
    <row r="257" spans="1:8" ht="13.45">
      <c r="A257" s="183"/>
      <c r="B257" s="183"/>
      <c r="C257" s="183"/>
      <c r="D257" s="183"/>
      <c r="E257" s="183"/>
      <c r="F257" s="183"/>
      <c r="H257" s="233"/>
    </row>
    <row r="258" spans="1:8" ht="13.45">
      <c r="A258" s="183"/>
      <c r="B258" s="183"/>
      <c r="C258" s="183"/>
      <c r="D258" s="183"/>
      <c r="E258" s="183"/>
      <c r="F258" s="183"/>
      <c r="H258" s="233"/>
    </row>
    <row r="259" spans="1:8" ht="13.45">
      <c r="A259" s="183"/>
      <c r="B259" s="183"/>
      <c r="C259" s="183"/>
      <c r="D259" s="183"/>
      <c r="E259" s="183"/>
      <c r="F259" s="183"/>
      <c r="H259" s="233"/>
    </row>
    <row r="260" spans="1:8" ht="13.45">
      <c r="A260" s="183"/>
      <c r="B260" s="183"/>
      <c r="C260" s="183"/>
      <c r="D260" s="183"/>
      <c r="E260" s="183"/>
      <c r="F260" s="183"/>
      <c r="H260" s="233"/>
    </row>
    <row r="261" spans="1:8" ht="13.45">
      <c r="A261" s="183"/>
      <c r="B261" s="183"/>
      <c r="C261" s="183"/>
      <c r="D261" s="183"/>
      <c r="E261" s="183"/>
      <c r="F261" s="183"/>
      <c r="H261" s="233"/>
    </row>
    <row r="262" spans="1:8" ht="13.45">
      <c r="A262" s="183"/>
      <c r="B262" s="183"/>
      <c r="C262" s="183"/>
      <c r="D262" s="183"/>
      <c r="E262" s="183"/>
      <c r="F262" s="183"/>
      <c r="H262" s="233"/>
    </row>
    <row r="263" spans="1:8" ht="13.45">
      <c r="A263" s="183"/>
      <c r="B263" s="183"/>
      <c r="C263" s="183"/>
      <c r="D263" s="183"/>
      <c r="E263" s="183"/>
      <c r="F263" s="183"/>
      <c r="H263" s="233"/>
    </row>
    <row r="264" spans="1:8" ht="13.45">
      <c r="A264" s="183"/>
      <c r="B264" s="183"/>
      <c r="C264" s="183"/>
      <c r="D264" s="183"/>
      <c r="E264" s="183"/>
      <c r="F264" s="183"/>
      <c r="H264" s="233"/>
    </row>
    <row r="265" spans="1:8" ht="13.45">
      <c r="A265" s="183"/>
      <c r="B265" s="183"/>
      <c r="C265" s="183"/>
      <c r="D265" s="183"/>
      <c r="E265" s="183"/>
      <c r="F265" s="183"/>
      <c r="H265" s="233"/>
    </row>
    <row r="266" spans="1:8" ht="13.45">
      <c r="A266" s="183"/>
      <c r="B266" s="183"/>
      <c r="C266" s="183"/>
      <c r="D266" s="183"/>
      <c r="E266" s="183"/>
      <c r="F266" s="183"/>
      <c r="H266" s="233"/>
    </row>
    <row r="267" spans="1:8" ht="13.45">
      <c r="A267" s="183"/>
      <c r="B267" s="183"/>
      <c r="C267" s="183"/>
      <c r="D267" s="183"/>
      <c r="E267" s="183"/>
      <c r="F267" s="183"/>
      <c r="H267" s="233"/>
    </row>
    <row r="268" spans="1:8" ht="13.45">
      <c r="A268" s="183"/>
      <c r="B268" s="183"/>
      <c r="C268" s="183"/>
      <c r="D268" s="183"/>
      <c r="E268" s="183"/>
      <c r="F268" s="183"/>
      <c r="H268" s="233"/>
    </row>
    <row r="269" spans="1:8" ht="13.45">
      <c r="A269" s="183"/>
      <c r="B269" s="183"/>
      <c r="C269" s="183"/>
      <c r="D269" s="183"/>
      <c r="E269" s="183"/>
      <c r="F269" s="183"/>
      <c r="H269" s="233"/>
    </row>
    <row r="270" spans="1:8" ht="13.45">
      <c r="A270" s="183"/>
      <c r="B270" s="183"/>
      <c r="C270" s="183"/>
      <c r="D270" s="183"/>
      <c r="E270" s="183"/>
      <c r="F270" s="183"/>
      <c r="H270" s="233"/>
    </row>
    <row r="271" spans="1:8" ht="13.45">
      <c r="A271" s="183"/>
      <c r="B271" s="183"/>
      <c r="C271" s="183"/>
      <c r="D271" s="183"/>
      <c r="E271" s="183"/>
      <c r="F271" s="183"/>
      <c r="H271" s="233"/>
    </row>
    <row r="272" spans="1:8" ht="13.45">
      <c r="A272" s="183"/>
      <c r="B272" s="183"/>
      <c r="C272" s="183"/>
      <c r="D272" s="183"/>
      <c r="E272" s="183"/>
      <c r="F272" s="183"/>
      <c r="H272" s="233"/>
    </row>
    <row r="273" spans="1:8" ht="13.45">
      <c r="A273" s="183"/>
      <c r="B273" s="183"/>
      <c r="C273" s="183"/>
      <c r="D273" s="183"/>
      <c r="E273" s="183"/>
      <c r="F273" s="183"/>
      <c r="H273" s="233"/>
    </row>
    <row r="274" spans="1:8" ht="13.45">
      <c r="A274" s="183"/>
      <c r="B274" s="183"/>
      <c r="C274" s="183"/>
      <c r="D274" s="183"/>
      <c r="E274" s="183"/>
      <c r="F274" s="183"/>
      <c r="H274" s="233"/>
    </row>
    <row r="275" spans="1:8" ht="13.45">
      <c r="A275" s="183"/>
      <c r="B275" s="183"/>
      <c r="C275" s="183"/>
      <c r="D275" s="183"/>
      <c r="E275" s="183"/>
      <c r="F275" s="183"/>
      <c r="H275" s="233"/>
    </row>
    <row r="276" spans="1:8" ht="13.45">
      <c r="A276" s="183"/>
      <c r="B276" s="183"/>
      <c r="C276" s="183"/>
      <c r="D276" s="183"/>
      <c r="E276" s="183"/>
      <c r="F276" s="183"/>
      <c r="H276" s="233"/>
    </row>
    <row r="277" spans="1:8" ht="13.45">
      <c r="A277" s="183"/>
      <c r="B277" s="183"/>
      <c r="C277" s="183"/>
      <c r="D277" s="183"/>
      <c r="E277" s="183"/>
      <c r="F277" s="183"/>
      <c r="H277" s="233"/>
    </row>
    <row r="278" spans="1:8" ht="13.45">
      <c r="A278" s="183"/>
      <c r="B278" s="183"/>
      <c r="C278" s="183"/>
      <c r="D278" s="183"/>
      <c r="E278" s="183"/>
      <c r="F278" s="183"/>
      <c r="H278" s="233"/>
    </row>
    <row r="279" spans="1:8" ht="13.45">
      <c r="A279" s="183"/>
      <c r="B279" s="183"/>
      <c r="C279" s="183"/>
      <c r="D279" s="183"/>
      <c r="E279" s="183"/>
      <c r="F279" s="183"/>
      <c r="H279" s="233"/>
    </row>
    <row r="280" spans="1:8" ht="13.45">
      <c r="A280" s="183"/>
      <c r="B280" s="183"/>
      <c r="C280" s="183"/>
      <c r="D280" s="183"/>
      <c r="E280" s="183"/>
      <c r="F280" s="183"/>
      <c r="H280" s="233"/>
    </row>
    <row r="281" spans="1:8" ht="13.45">
      <c r="A281" s="183"/>
      <c r="B281" s="183"/>
      <c r="C281" s="183"/>
      <c r="D281" s="183"/>
      <c r="E281" s="183"/>
      <c r="F281" s="183"/>
      <c r="H281" s="233"/>
    </row>
    <row r="282" spans="1:8" ht="13.45">
      <c r="A282" s="183"/>
      <c r="B282" s="183"/>
      <c r="C282" s="183"/>
      <c r="D282" s="183"/>
      <c r="E282" s="183"/>
      <c r="F282" s="183"/>
      <c r="H282" s="233"/>
    </row>
    <row r="283" spans="1:8" ht="13.45">
      <c r="A283" s="183"/>
      <c r="B283" s="183"/>
      <c r="C283" s="183"/>
      <c r="D283" s="183"/>
      <c r="E283" s="183"/>
      <c r="F283" s="183"/>
      <c r="H283" s="233"/>
    </row>
    <row r="284" spans="1:8" ht="13.45">
      <c r="A284" s="183"/>
      <c r="B284" s="183"/>
      <c r="C284" s="183"/>
      <c r="D284" s="183"/>
      <c r="E284" s="183"/>
      <c r="F284" s="183"/>
      <c r="H284" s="233"/>
    </row>
    <row r="285" spans="1:8" ht="13.45">
      <c r="A285" s="183"/>
      <c r="B285" s="183"/>
      <c r="C285" s="183"/>
      <c r="D285" s="183"/>
      <c r="E285" s="183"/>
      <c r="F285" s="183"/>
      <c r="H285" s="233"/>
    </row>
    <row r="286" spans="1:8" ht="13.45">
      <c r="A286" s="183"/>
      <c r="B286" s="183"/>
      <c r="C286" s="183"/>
      <c r="D286" s="183"/>
      <c r="E286" s="183"/>
      <c r="F286" s="183"/>
      <c r="H286" s="233"/>
    </row>
    <row r="287" spans="1:8" ht="13.45">
      <c r="A287" s="183"/>
      <c r="B287" s="183"/>
      <c r="C287" s="183"/>
      <c r="D287" s="183"/>
      <c r="E287" s="183"/>
      <c r="F287" s="183"/>
      <c r="H287" s="233"/>
    </row>
    <row r="288" spans="1:8" ht="13.45">
      <c r="A288" s="183"/>
      <c r="B288" s="183"/>
      <c r="C288" s="183"/>
      <c r="D288" s="183"/>
      <c r="E288" s="183"/>
      <c r="F288" s="183"/>
      <c r="H288" s="233"/>
    </row>
    <row r="289" spans="1:8" ht="13.45">
      <c r="A289" s="183"/>
      <c r="B289" s="183"/>
      <c r="C289" s="183"/>
      <c r="D289" s="183"/>
      <c r="E289" s="183"/>
      <c r="F289" s="183"/>
      <c r="H289" s="233"/>
    </row>
    <row r="290" spans="1:8" ht="13.45">
      <c r="A290" s="183"/>
      <c r="B290" s="183"/>
      <c r="C290" s="183"/>
      <c r="D290" s="183"/>
      <c r="E290" s="183"/>
      <c r="F290" s="183"/>
      <c r="H290" s="233"/>
    </row>
    <row r="291" spans="1:8" ht="13.45">
      <c r="A291" s="183"/>
      <c r="B291" s="183"/>
      <c r="C291" s="183"/>
      <c r="D291" s="183"/>
      <c r="E291" s="183"/>
      <c r="F291" s="183"/>
      <c r="H291" s="233"/>
    </row>
    <row r="292" spans="1:8" ht="13.45">
      <c r="A292" s="183"/>
      <c r="B292" s="183"/>
      <c r="C292" s="183"/>
      <c r="D292" s="183"/>
      <c r="E292" s="183"/>
      <c r="F292" s="183"/>
      <c r="H292" s="233"/>
    </row>
    <row r="293" spans="1:8" ht="13.45">
      <c r="A293" s="183"/>
      <c r="B293" s="183"/>
      <c r="C293" s="183"/>
      <c r="D293" s="183"/>
      <c r="E293" s="183"/>
      <c r="F293" s="183"/>
      <c r="H293" s="233"/>
    </row>
    <row r="294" spans="1:8" ht="13.45">
      <c r="A294" s="183"/>
      <c r="B294" s="183"/>
      <c r="C294" s="183"/>
      <c r="D294" s="183"/>
      <c r="E294" s="183"/>
      <c r="F294" s="183"/>
      <c r="H294" s="233"/>
    </row>
    <row r="295" spans="1:8" ht="13.45">
      <c r="A295" s="183"/>
      <c r="B295" s="183"/>
      <c r="C295" s="183"/>
      <c r="D295" s="183"/>
      <c r="E295" s="183"/>
      <c r="F295" s="183"/>
      <c r="H295" s="233"/>
    </row>
    <row r="296" spans="1:8" ht="13.45">
      <c r="A296" s="183"/>
      <c r="B296" s="183"/>
      <c r="C296" s="183"/>
      <c r="D296" s="183"/>
      <c r="E296" s="183"/>
      <c r="F296" s="183"/>
      <c r="H296" s="233"/>
    </row>
    <row r="297" spans="1:8" ht="13.45">
      <c r="A297" s="183"/>
      <c r="B297" s="183"/>
      <c r="C297" s="183"/>
      <c r="D297" s="183"/>
      <c r="E297" s="183"/>
      <c r="F297" s="183"/>
      <c r="H297" s="233"/>
    </row>
    <row r="298" spans="1:8" ht="13.45">
      <c r="A298" s="183"/>
      <c r="B298" s="183"/>
      <c r="C298" s="183"/>
      <c r="D298" s="183"/>
      <c r="E298" s="183"/>
      <c r="F298" s="183"/>
      <c r="H298" s="233"/>
    </row>
    <row r="299" spans="1:8" ht="13.45">
      <c r="A299" s="183"/>
      <c r="B299" s="183"/>
      <c r="C299" s="183"/>
      <c r="D299" s="183"/>
      <c r="E299" s="183"/>
      <c r="F299" s="183"/>
      <c r="H299" s="233"/>
    </row>
    <row r="300" spans="1:8" ht="13.45">
      <c r="A300" s="183"/>
      <c r="B300" s="183"/>
      <c r="C300" s="183"/>
      <c r="D300" s="183"/>
      <c r="E300" s="183"/>
      <c r="F300" s="183"/>
      <c r="H300" s="233"/>
    </row>
    <row r="301" spans="1:8" ht="13.45">
      <c r="A301" s="183"/>
      <c r="B301" s="183"/>
      <c r="C301" s="183"/>
      <c r="D301" s="183"/>
      <c r="E301" s="183"/>
      <c r="F301" s="183"/>
      <c r="H301" s="233"/>
    </row>
    <row r="302" spans="1:8" ht="13.45">
      <c r="A302" s="183"/>
      <c r="B302" s="183"/>
      <c r="C302" s="183"/>
      <c r="D302" s="183"/>
      <c r="E302" s="183"/>
      <c r="F302" s="183"/>
      <c r="H302" s="233"/>
    </row>
    <row r="303" spans="1:8" ht="13.45">
      <c r="A303" s="183"/>
      <c r="B303" s="183"/>
      <c r="C303" s="183"/>
      <c r="D303" s="183"/>
      <c r="E303" s="183"/>
      <c r="F303" s="183"/>
      <c r="H303" s="233"/>
    </row>
    <row r="304" spans="1:8" ht="13.45">
      <c r="A304" s="183"/>
      <c r="B304" s="183"/>
      <c r="C304" s="183"/>
      <c r="D304" s="183"/>
      <c r="E304" s="183"/>
      <c r="F304" s="183"/>
      <c r="H304" s="233"/>
    </row>
    <row r="305" spans="1:8" ht="13.45">
      <c r="A305" s="183"/>
      <c r="B305" s="183"/>
      <c r="C305" s="183"/>
      <c r="D305" s="183"/>
      <c r="E305" s="183"/>
      <c r="F305" s="183"/>
      <c r="H305" s="233"/>
    </row>
    <row r="306" spans="1:8" ht="13.45">
      <c r="A306" s="183"/>
      <c r="B306" s="183"/>
      <c r="C306" s="183"/>
      <c r="D306" s="183"/>
      <c r="E306" s="183"/>
      <c r="F306" s="183"/>
      <c r="H306" s="233"/>
    </row>
    <row r="307" spans="1:8" ht="13.45">
      <c r="A307" s="183"/>
      <c r="B307" s="183"/>
      <c r="C307" s="183"/>
      <c r="D307" s="183"/>
      <c r="E307" s="183"/>
      <c r="F307" s="183"/>
      <c r="H307" s="233"/>
    </row>
    <row r="308" spans="1:8" ht="13.45">
      <c r="A308" s="183"/>
      <c r="B308" s="183"/>
      <c r="C308" s="183"/>
      <c r="D308" s="183"/>
      <c r="E308" s="183"/>
      <c r="F308" s="183"/>
      <c r="H308" s="233"/>
    </row>
    <row r="309" spans="1:8" ht="13.45">
      <c r="A309" s="183"/>
      <c r="B309" s="183"/>
      <c r="C309" s="183"/>
      <c r="D309" s="183"/>
      <c r="E309" s="183"/>
      <c r="F309" s="183"/>
      <c r="H309" s="233"/>
    </row>
    <row r="310" spans="1:8" ht="13.45">
      <c r="A310" s="183"/>
      <c r="B310" s="183"/>
      <c r="C310" s="183"/>
      <c r="D310" s="183"/>
      <c r="E310" s="183"/>
      <c r="F310" s="183"/>
      <c r="H310" s="233"/>
    </row>
    <row r="311" spans="1:8" ht="13.45">
      <c r="A311" s="183"/>
      <c r="B311" s="183"/>
      <c r="C311" s="183"/>
      <c r="D311" s="183"/>
      <c r="E311" s="183"/>
      <c r="F311" s="183"/>
      <c r="H311" s="233"/>
    </row>
    <row r="312" spans="1:8" ht="13.45">
      <c r="A312" s="183"/>
      <c r="B312" s="183"/>
      <c r="C312" s="183"/>
      <c r="D312" s="183"/>
      <c r="E312" s="183"/>
      <c r="F312" s="183"/>
      <c r="H312" s="233"/>
    </row>
    <row r="313" spans="1:8" ht="13.45">
      <c r="A313" s="183"/>
      <c r="B313" s="183"/>
      <c r="C313" s="183"/>
      <c r="D313" s="183"/>
      <c r="E313" s="183"/>
      <c r="F313" s="183"/>
      <c r="H313" s="233"/>
    </row>
    <row r="314" spans="1:8" ht="13.45">
      <c r="A314" s="183"/>
      <c r="B314" s="183"/>
      <c r="C314" s="183"/>
      <c r="D314" s="183"/>
      <c r="E314" s="183"/>
      <c r="F314" s="183"/>
      <c r="H314" s="233"/>
    </row>
    <row r="315" spans="1:8" ht="13.45">
      <c r="A315" s="183"/>
      <c r="B315" s="183"/>
      <c r="C315" s="183"/>
      <c r="D315" s="183"/>
      <c r="E315" s="183"/>
      <c r="F315" s="183"/>
      <c r="H315" s="233"/>
    </row>
    <row r="316" spans="1:8" ht="13.45">
      <c r="A316" s="183"/>
      <c r="B316" s="183"/>
      <c r="C316" s="183"/>
      <c r="D316" s="183"/>
      <c r="E316" s="183"/>
      <c r="F316" s="183"/>
      <c r="H316" s="233"/>
    </row>
    <row r="317" spans="1:8" ht="13.45">
      <c r="A317" s="183"/>
      <c r="B317" s="183"/>
      <c r="C317" s="183"/>
      <c r="D317" s="183"/>
      <c r="E317" s="183"/>
      <c r="F317" s="183"/>
      <c r="H317" s="233"/>
    </row>
    <row r="318" spans="1:8" ht="13.45">
      <c r="A318" s="183"/>
      <c r="B318" s="183"/>
      <c r="C318" s="183"/>
      <c r="D318" s="183"/>
      <c r="E318" s="183"/>
      <c r="F318" s="183"/>
      <c r="H318" s="233"/>
    </row>
    <row r="319" spans="1:8" ht="13.45">
      <c r="A319" s="183"/>
      <c r="B319" s="183"/>
      <c r="C319" s="183"/>
      <c r="D319" s="183"/>
      <c r="E319" s="183"/>
      <c r="F319" s="183"/>
      <c r="H319" s="233"/>
    </row>
    <row r="320" spans="1:8" ht="13.45">
      <c r="A320" s="183"/>
      <c r="B320" s="183"/>
      <c r="C320" s="183"/>
      <c r="D320" s="183"/>
      <c r="E320" s="183"/>
      <c r="F320" s="183"/>
      <c r="H320" s="233"/>
    </row>
    <row r="321" spans="1:8" ht="13.45">
      <c r="A321" s="183"/>
      <c r="B321" s="183"/>
      <c r="C321" s="183"/>
      <c r="D321" s="183"/>
      <c r="E321" s="183"/>
      <c r="F321" s="183"/>
      <c r="H321" s="233"/>
    </row>
    <row r="322" spans="1:8" ht="13.45">
      <c r="A322" s="183"/>
      <c r="B322" s="183"/>
      <c r="C322" s="183"/>
      <c r="D322" s="183"/>
      <c r="E322" s="183"/>
      <c r="F322" s="183"/>
      <c r="H322" s="233"/>
    </row>
    <row r="323" spans="1:8" ht="13.45">
      <c r="A323" s="183"/>
      <c r="B323" s="183"/>
      <c r="C323" s="183"/>
      <c r="D323" s="183"/>
      <c r="E323" s="183"/>
      <c r="F323" s="183"/>
      <c r="H323" s="233"/>
    </row>
    <row r="324" spans="1:8" ht="13.45">
      <c r="A324" s="183"/>
      <c r="B324" s="183"/>
      <c r="C324" s="183"/>
      <c r="D324" s="183"/>
      <c r="E324" s="183"/>
      <c r="F324" s="183"/>
      <c r="H324" s="233"/>
    </row>
    <row r="325" spans="1:8" ht="13.45">
      <c r="A325" s="183"/>
      <c r="B325" s="183"/>
      <c r="C325" s="183"/>
      <c r="D325" s="183"/>
      <c r="E325" s="183"/>
      <c r="F325" s="183"/>
      <c r="H325" s="233"/>
    </row>
    <row r="326" spans="1:8" ht="13.45">
      <c r="A326" s="183"/>
      <c r="B326" s="183"/>
      <c r="C326" s="183"/>
      <c r="D326" s="183"/>
      <c r="E326" s="183"/>
      <c r="F326" s="183"/>
      <c r="H326" s="233"/>
    </row>
    <row r="327" spans="1:8" ht="13.45">
      <c r="A327" s="183"/>
      <c r="B327" s="183"/>
      <c r="C327" s="183"/>
      <c r="D327" s="183"/>
      <c r="E327" s="183"/>
      <c r="F327" s="183"/>
      <c r="H327" s="233"/>
    </row>
    <row r="328" spans="1:8" ht="13.45">
      <c r="A328" s="183"/>
      <c r="B328" s="183"/>
      <c r="C328" s="183"/>
      <c r="D328" s="183"/>
      <c r="E328" s="183"/>
      <c r="F328" s="183"/>
      <c r="H328" s="233"/>
    </row>
    <row r="329" spans="1:8" ht="13.45">
      <c r="A329" s="183"/>
      <c r="B329" s="183"/>
      <c r="C329" s="183"/>
      <c r="D329" s="183"/>
      <c r="E329" s="183"/>
      <c r="F329" s="183"/>
      <c r="H329" s="233"/>
    </row>
    <row r="330" spans="1:8" ht="13.45">
      <c r="A330" s="183"/>
      <c r="B330" s="183"/>
      <c r="C330" s="183"/>
      <c r="D330" s="183"/>
      <c r="E330" s="183"/>
      <c r="F330" s="183"/>
      <c r="H330" s="233"/>
    </row>
    <row r="331" spans="1:8" ht="13.45">
      <c r="A331" s="183"/>
      <c r="B331" s="183"/>
      <c r="C331" s="183"/>
      <c r="D331" s="183"/>
      <c r="E331" s="183"/>
      <c r="F331" s="183"/>
      <c r="H331" s="233"/>
    </row>
    <row r="332" spans="1:8" ht="13.45">
      <c r="A332" s="183"/>
      <c r="B332" s="183"/>
      <c r="C332" s="183"/>
      <c r="D332" s="183"/>
      <c r="E332" s="183"/>
      <c r="F332" s="183"/>
      <c r="H332" s="233"/>
    </row>
    <row r="333" spans="1:8" ht="13.45">
      <c r="A333" s="183"/>
      <c r="B333" s="183"/>
      <c r="C333" s="183"/>
      <c r="D333" s="183"/>
      <c r="E333" s="183"/>
      <c r="F333" s="183"/>
      <c r="H333" s="233"/>
    </row>
    <row r="334" spans="1:8" ht="13.45">
      <c r="A334" s="183"/>
      <c r="B334" s="183"/>
      <c r="C334" s="183"/>
      <c r="D334" s="183"/>
      <c r="E334" s="183"/>
      <c r="F334" s="183"/>
      <c r="H334" s="233"/>
    </row>
    <row r="335" spans="1:8" ht="13.45">
      <c r="A335" s="183"/>
      <c r="B335" s="183"/>
      <c r="C335" s="183"/>
      <c r="D335" s="183"/>
      <c r="E335" s="183"/>
      <c r="F335" s="183"/>
      <c r="H335" s="233"/>
    </row>
    <row r="336" spans="1:8" ht="13.45">
      <c r="A336" s="183"/>
      <c r="B336" s="183"/>
      <c r="C336" s="183"/>
      <c r="D336" s="183"/>
      <c r="E336" s="183"/>
      <c r="F336" s="183"/>
      <c r="H336" s="233"/>
    </row>
    <row r="337" spans="1:8" ht="13.45">
      <c r="A337" s="183"/>
      <c r="B337" s="183"/>
      <c r="C337" s="183"/>
      <c r="D337" s="183"/>
      <c r="E337" s="183"/>
      <c r="F337" s="183"/>
      <c r="H337" s="233"/>
    </row>
    <row r="338" spans="1:8" ht="13.45">
      <c r="A338" s="183"/>
      <c r="B338" s="183"/>
      <c r="C338" s="183"/>
      <c r="D338" s="183"/>
      <c r="E338" s="183"/>
      <c r="F338" s="183"/>
      <c r="H338" s="233"/>
    </row>
    <row r="339" spans="1:8" ht="13.45">
      <c r="A339" s="183"/>
      <c r="B339" s="183"/>
      <c r="C339" s="183"/>
      <c r="D339" s="183"/>
      <c r="E339" s="183"/>
      <c r="F339" s="183"/>
      <c r="H339" s="233"/>
    </row>
    <row r="340" spans="1:8" ht="13.45">
      <c r="A340" s="183"/>
      <c r="B340" s="183"/>
      <c r="C340" s="183"/>
      <c r="D340" s="183"/>
      <c r="E340" s="183"/>
      <c r="F340" s="183"/>
      <c r="H340" s="233"/>
    </row>
    <row r="341" spans="1:8" ht="13.45">
      <c r="A341" s="183"/>
      <c r="B341" s="183"/>
      <c r="C341" s="183"/>
      <c r="D341" s="183"/>
      <c r="E341" s="183"/>
      <c r="F341" s="183"/>
      <c r="H341" s="233"/>
    </row>
    <row r="342" spans="1:8" ht="13.45">
      <c r="A342" s="183"/>
      <c r="B342" s="183"/>
      <c r="C342" s="183"/>
      <c r="D342" s="183"/>
      <c r="E342" s="183"/>
      <c r="F342" s="183"/>
      <c r="H342" s="233"/>
    </row>
    <row r="343" spans="1:8" ht="13.45">
      <c r="A343" s="183"/>
      <c r="B343" s="183"/>
      <c r="C343" s="183"/>
      <c r="D343" s="183"/>
      <c r="E343" s="183"/>
      <c r="F343" s="183"/>
      <c r="H343" s="233"/>
    </row>
    <row r="344" spans="1:8" ht="13.45">
      <c r="A344" s="183"/>
      <c r="B344" s="183"/>
      <c r="C344" s="183"/>
      <c r="D344" s="183"/>
      <c r="E344" s="183"/>
      <c r="F344" s="183"/>
      <c r="H344" s="233"/>
    </row>
    <row r="345" spans="1:8" ht="13.45">
      <c r="A345" s="183"/>
      <c r="B345" s="183"/>
      <c r="C345" s="183"/>
      <c r="D345" s="183"/>
      <c r="E345" s="183"/>
      <c r="F345" s="183"/>
      <c r="H345" s="233"/>
    </row>
    <row r="346" spans="1:8" ht="13.45">
      <c r="A346" s="183"/>
      <c r="B346" s="183"/>
      <c r="C346" s="183"/>
      <c r="D346" s="183"/>
      <c r="E346" s="183"/>
      <c r="F346" s="183"/>
      <c r="H346" s="233"/>
    </row>
    <row r="347" spans="1:8" ht="13.45">
      <c r="A347" s="183"/>
      <c r="B347" s="183"/>
      <c r="C347" s="183"/>
      <c r="D347" s="183"/>
      <c r="E347" s="183"/>
      <c r="F347" s="183"/>
      <c r="H347" s="233"/>
    </row>
    <row r="348" spans="1:8" ht="13.45">
      <c r="A348" s="183"/>
      <c r="B348" s="183"/>
      <c r="C348" s="183"/>
      <c r="D348" s="183"/>
      <c r="E348" s="183"/>
      <c r="F348" s="183"/>
      <c r="H348" s="233"/>
    </row>
    <row r="349" spans="1:8" ht="13.45">
      <c r="A349" s="183"/>
      <c r="B349" s="183"/>
      <c r="C349" s="183"/>
      <c r="D349" s="183"/>
      <c r="E349" s="183"/>
      <c r="F349" s="183"/>
      <c r="H349" s="233"/>
    </row>
    <row r="350" spans="1:8" ht="13.45">
      <c r="A350" s="183"/>
      <c r="B350" s="183"/>
      <c r="C350" s="183"/>
      <c r="D350" s="183"/>
      <c r="E350" s="183"/>
      <c r="F350" s="183"/>
      <c r="H350" s="233"/>
    </row>
    <row r="351" spans="1:8" ht="13.45">
      <c r="A351" s="183"/>
      <c r="B351" s="183"/>
      <c r="C351" s="183"/>
      <c r="D351" s="183"/>
      <c r="E351" s="183"/>
      <c r="F351" s="183"/>
      <c r="H351" s="233"/>
    </row>
    <row r="352" spans="1:8" ht="13.45">
      <c r="A352" s="183"/>
      <c r="B352" s="183"/>
      <c r="C352" s="183"/>
      <c r="D352" s="183"/>
      <c r="E352" s="183"/>
      <c r="F352" s="183"/>
      <c r="H352" s="233"/>
    </row>
    <row r="353" spans="1:8" ht="13.45">
      <c r="A353" s="183"/>
      <c r="B353" s="183"/>
      <c r="C353" s="183"/>
      <c r="D353" s="183"/>
      <c r="E353" s="183"/>
      <c r="F353" s="183"/>
      <c r="H353" s="233"/>
    </row>
    <row r="354" spans="1:8" ht="13.45">
      <c r="A354" s="183"/>
      <c r="B354" s="183"/>
      <c r="C354" s="183"/>
      <c r="D354" s="183"/>
      <c r="E354" s="183"/>
      <c r="F354" s="183"/>
      <c r="H354" s="233"/>
    </row>
    <row r="355" spans="1:8" ht="13.45">
      <c r="A355" s="183"/>
      <c r="B355" s="183"/>
      <c r="C355" s="183"/>
      <c r="D355" s="183"/>
      <c r="E355" s="183"/>
      <c r="F355" s="183"/>
      <c r="H355" s="233"/>
    </row>
    <row r="356" spans="1:8" ht="13.45">
      <c r="A356" s="183"/>
      <c r="B356" s="183"/>
      <c r="C356" s="183"/>
      <c r="D356" s="183"/>
      <c r="E356" s="183"/>
      <c r="F356" s="183"/>
      <c r="H356" s="233"/>
    </row>
    <row r="357" spans="1:8" ht="13.45">
      <c r="A357" s="183"/>
      <c r="B357" s="183"/>
      <c r="C357" s="183"/>
      <c r="D357" s="183"/>
      <c r="E357" s="183"/>
      <c r="F357" s="183"/>
      <c r="H357" s="233"/>
    </row>
    <row r="358" spans="1:8" ht="13.45">
      <c r="A358" s="183"/>
      <c r="B358" s="183"/>
      <c r="C358" s="183"/>
      <c r="D358" s="183"/>
      <c r="E358" s="183"/>
      <c r="F358" s="183"/>
      <c r="H358" s="233"/>
    </row>
    <row r="359" spans="1:8" ht="13.45">
      <c r="A359" s="183"/>
      <c r="B359" s="183"/>
      <c r="C359" s="183"/>
      <c r="D359" s="183"/>
      <c r="E359" s="183"/>
      <c r="F359" s="183"/>
      <c r="H359" s="233"/>
    </row>
    <row r="360" spans="1:8" ht="13.45">
      <c r="A360" s="183"/>
      <c r="B360" s="183"/>
      <c r="C360" s="183"/>
      <c r="D360" s="183"/>
      <c r="E360" s="183"/>
      <c r="F360" s="183"/>
      <c r="H360" s="233"/>
    </row>
    <row r="361" spans="1:8" ht="13.45">
      <c r="A361" s="183"/>
      <c r="B361" s="183"/>
      <c r="C361" s="183"/>
      <c r="D361" s="183"/>
      <c r="E361" s="183"/>
      <c r="F361" s="183"/>
      <c r="H361" s="233"/>
    </row>
    <row r="362" spans="1:8" ht="13.45">
      <c r="A362" s="183"/>
      <c r="B362" s="183"/>
      <c r="C362" s="183"/>
      <c r="D362" s="183"/>
      <c r="E362" s="183"/>
      <c r="F362" s="183"/>
      <c r="H362" s="233"/>
    </row>
    <row r="363" spans="1:8" ht="13.45">
      <c r="A363" s="183"/>
      <c r="B363" s="183"/>
      <c r="C363" s="183"/>
      <c r="D363" s="183"/>
      <c r="E363" s="183"/>
      <c r="F363" s="183"/>
      <c r="H363" s="233"/>
    </row>
    <row r="364" spans="1:8" ht="13.45">
      <c r="A364" s="183"/>
      <c r="B364" s="183"/>
      <c r="C364" s="183"/>
      <c r="D364" s="183"/>
      <c r="E364" s="183"/>
      <c r="F364" s="183"/>
      <c r="H364" s="233"/>
    </row>
    <row r="365" spans="1:8">
      <c r="A365" s="183"/>
      <c r="B365" s="183"/>
      <c r="C365" s="183"/>
      <c r="D365" s="183"/>
      <c r="E365" s="183"/>
      <c r="F365" s="183"/>
    </row>
    <row r="366" spans="1:8">
      <c r="A366" s="183"/>
      <c r="B366" s="183"/>
      <c r="C366" s="183"/>
      <c r="D366" s="183"/>
      <c r="E366" s="183"/>
      <c r="F366" s="183"/>
    </row>
    <row r="367" spans="1:8">
      <c r="A367" s="183"/>
      <c r="B367" s="183"/>
      <c r="C367" s="183"/>
      <c r="D367" s="183"/>
      <c r="E367" s="183"/>
      <c r="F367" s="183"/>
    </row>
    <row r="368" spans="1:8">
      <c r="A368" s="183"/>
      <c r="B368" s="183"/>
      <c r="C368" s="183"/>
      <c r="D368" s="183"/>
      <c r="E368" s="183"/>
      <c r="F368" s="183"/>
    </row>
    <row r="369" spans="1:6">
      <c r="A369" s="183"/>
      <c r="B369" s="183"/>
      <c r="C369" s="183"/>
      <c r="D369" s="183"/>
      <c r="E369" s="183"/>
      <c r="F369" s="183"/>
    </row>
    <row r="370" spans="1:6">
      <c r="A370" s="183"/>
      <c r="B370" s="183"/>
      <c r="C370" s="183"/>
      <c r="D370" s="183"/>
      <c r="E370" s="183"/>
      <c r="F370" s="183"/>
    </row>
    <row r="371" spans="1:6">
      <c r="A371" s="183"/>
      <c r="B371" s="183"/>
      <c r="C371" s="183"/>
      <c r="D371" s="183"/>
      <c r="E371" s="183"/>
      <c r="F371" s="183"/>
    </row>
    <row r="372" spans="1:6">
      <c r="A372" s="183"/>
      <c r="B372" s="183"/>
      <c r="C372" s="183"/>
      <c r="D372" s="183"/>
      <c r="E372" s="183"/>
      <c r="F372" s="183"/>
    </row>
    <row r="373" spans="1:6">
      <c r="A373" s="183"/>
      <c r="B373" s="183"/>
      <c r="C373" s="183"/>
      <c r="D373" s="183"/>
      <c r="E373" s="183"/>
      <c r="F373" s="183"/>
    </row>
    <row r="374" spans="1:6">
      <c r="A374" s="183"/>
      <c r="B374" s="183"/>
      <c r="C374" s="183"/>
      <c r="D374" s="183"/>
      <c r="E374" s="183"/>
      <c r="F374" s="183"/>
    </row>
    <row r="375" spans="1:6">
      <c r="A375" s="183"/>
      <c r="B375" s="183"/>
      <c r="C375" s="183"/>
      <c r="D375" s="183"/>
      <c r="E375" s="183"/>
      <c r="F375" s="183"/>
    </row>
    <row r="376" spans="1:6">
      <c r="A376" s="183"/>
      <c r="B376" s="183"/>
      <c r="C376" s="183"/>
      <c r="D376" s="183"/>
      <c r="E376" s="183"/>
      <c r="F376" s="183"/>
    </row>
    <row r="377" spans="1:6">
      <c r="A377" s="183"/>
      <c r="B377" s="183"/>
      <c r="C377" s="183"/>
      <c r="D377" s="183"/>
      <c r="E377" s="183"/>
      <c r="F377" s="183"/>
    </row>
    <row r="378" spans="1:6">
      <c r="A378" s="183"/>
      <c r="B378" s="183"/>
      <c r="C378" s="183"/>
      <c r="D378" s="183"/>
      <c r="E378" s="183"/>
      <c r="F378" s="183"/>
    </row>
  </sheetData>
  <mergeCells count="25">
    <mergeCell ref="A29:F29"/>
    <mergeCell ref="A94:G94"/>
    <mergeCell ref="A95:G95"/>
    <mergeCell ref="F96:G96"/>
    <mergeCell ref="A97:G97"/>
    <mergeCell ref="A98:G98"/>
    <mergeCell ref="A25:F28"/>
    <mergeCell ref="G25:G28"/>
    <mergeCell ref="H25:H28"/>
    <mergeCell ref="I25:K25"/>
    <mergeCell ref="I26:K26"/>
    <mergeCell ref="I27:I28"/>
    <mergeCell ref="J27:K27"/>
    <mergeCell ref="A12:K12"/>
    <mergeCell ref="A13:K13"/>
    <mergeCell ref="A15:K15"/>
    <mergeCell ref="A16:K16"/>
    <mergeCell ref="A17:K17"/>
    <mergeCell ref="A18:K18"/>
    <mergeCell ref="A5:K5"/>
    <mergeCell ref="A6:K6"/>
    <mergeCell ref="A7:K7"/>
    <mergeCell ref="G8:K8"/>
    <mergeCell ref="A9:K9"/>
    <mergeCell ref="A11:K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43" workbookViewId="0">
      <selection activeCell="H44" sqref="H44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33.08984375" style="182" customWidth="1"/>
    <col min="8" max="8" width="4.7265625" style="182" customWidth="1"/>
    <col min="9" max="9" width="9" style="182" customWidth="1"/>
    <col min="10" max="10" width="11.81640625" style="182" customWidth="1"/>
    <col min="11" max="11" width="14.26953125" style="182" customWidth="1"/>
    <col min="12" max="12" width="11.63281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238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239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240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233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241</v>
      </c>
      <c r="J29" s="274" t="s">
        <v>242</v>
      </c>
      <c r="K29" s="275" t="s">
        <v>242</v>
      </c>
      <c r="L29" s="275" t="s">
        <v>240</v>
      </c>
    </row>
    <row r="30" spans="1:12" ht="15.05">
      <c r="A30" s="42" t="s">
        <v>243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6.9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513300</v>
      </c>
      <c r="J34" s="305">
        <f>SUM(J35+J46+J65+J86+J93+J113+J139+J158+J168)</f>
        <v>249500</v>
      </c>
      <c r="K34" s="305">
        <f>SUM(K35+K46+K65+K86+K93+K113+K139+K158+K168)</f>
        <v>224123.93999999997</v>
      </c>
      <c r="L34" s="305">
        <f>SUM(L35+L46+L65+L86+L93+L113+L139+L158+L168)</f>
        <v>224109.37999999998</v>
      </c>
    </row>
    <row r="35" spans="1:12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408700</v>
      </c>
      <c r="J35" s="305">
        <f>SUM(J36+J42)</f>
        <v>175300</v>
      </c>
      <c r="K35" s="305">
        <f>SUM(K36+K42)</f>
        <v>158475.74</v>
      </c>
      <c r="L35" s="305">
        <f>SUM(L36+L42)</f>
        <v>158475.74</v>
      </c>
    </row>
    <row r="36" spans="1:12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398400</v>
      </c>
      <c r="J36" s="305">
        <f>SUM(J37)</f>
        <v>170600</v>
      </c>
      <c r="K36" s="305">
        <f>SUM(K37)</f>
        <v>154660.82999999999</v>
      </c>
      <c r="L36" s="305">
        <f>SUM(L37)</f>
        <v>154660.82999999999</v>
      </c>
    </row>
    <row r="37" spans="1:12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398400</v>
      </c>
      <c r="J37" s="305">
        <f>SUM(J38+J40)</f>
        <v>170600</v>
      </c>
      <c r="K37" s="305">
        <f>SUM(K38+K40)</f>
        <v>154660.82999999999</v>
      </c>
      <c r="L37" s="305">
        <f>SUM(L38+L40)</f>
        <v>154660.82999999999</v>
      </c>
    </row>
    <row r="38" spans="1:12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398400</v>
      </c>
      <c r="J38" s="317">
        <f>SUM(J39)</f>
        <v>170600</v>
      </c>
      <c r="K38" s="317">
        <f>SUM(K39)</f>
        <v>154660.82999999999</v>
      </c>
      <c r="L38" s="317">
        <f>SUM(L39)</f>
        <v>154660.82999999999</v>
      </c>
    </row>
    <row r="39" spans="1:12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>
        <v>398400</v>
      </c>
      <c r="J39" s="319">
        <v>170600</v>
      </c>
      <c r="K39" s="319">
        <v>154660.82999999999</v>
      </c>
      <c r="L39" s="319">
        <v>154660.82999999999</v>
      </c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10300</v>
      </c>
      <c r="J42" s="305">
        <f t="shared" si="0"/>
        <v>4700</v>
      </c>
      <c r="K42" s="317">
        <f t="shared" si="0"/>
        <v>3814.91</v>
      </c>
      <c r="L42" s="305">
        <f t="shared" si="0"/>
        <v>3814.91</v>
      </c>
    </row>
    <row r="43" spans="1:12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10300</v>
      </c>
      <c r="J43" s="305">
        <f t="shared" si="0"/>
        <v>4700</v>
      </c>
      <c r="K43" s="305">
        <f t="shared" si="0"/>
        <v>3814.91</v>
      </c>
      <c r="L43" s="305">
        <f t="shared" si="0"/>
        <v>3814.91</v>
      </c>
    </row>
    <row r="44" spans="1:12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10300</v>
      </c>
      <c r="J44" s="305">
        <f t="shared" si="0"/>
        <v>4700</v>
      </c>
      <c r="K44" s="305">
        <f t="shared" si="0"/>
        <v>3814.91</v>
      </c>
      <c r="L44" s="305">
        <f t="shared" si="0"/>
        <v>3814.91</v>
      </c>
    </row>
    <row r="45" spans="1:12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>
        <v>10300</v>
      </c>
      <c r="J45" s="319">
        <v>4700</v>
      </c>
      <c r="K45" s="319">
        <v>3814.91</v>
      </c>
      <c r="L45" s="319">
        <v>3814.91</v>
      </c>
    </row>
    <row r="46" spans="1:12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92500</v>
      </c>
      <c r="J46" s="324">
        <f t="shared" si="1"/>
        <v>66500</v>
      </c>
      <c r="K46" s="323">
        <f t="shared" si="1"/>
        <v>60186.15</v>
      </c>
      <c r="L46" s="323">
        <f t="shared" si="1"/>
        <v>60171.59</v>
      </c>
    </row>
    <row r="47" spans="1:12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92500</v>
      </c>
      <c r="J47" s="317">
        <f t="shared" si="1"/>
        <v>66500</v>
      </c>
      <c r="K47" s="305">
        <f t="shared" si="1"/>
        <v>60186.15</v>
      </c>
      <c r="L47" s="317">
        <f t="shared" si="1"/>
        <v>60171.59</v>
      </c>
    </row>
    <row r="48" spans="1:12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92500</v>
      </c>
      <c r="J48" s="317">
        <f t="shared" si="1"/>
        <v>66500</v>
      </c>
      <c r="K48" s="325">
        <f t="shared" si="1"/>
        <v>60186.15</v>
      </c>
      <c r="L48" s="325">
        <f t="shared" si="1"/>
        <v>60171.59</v>
      </c>
    </row>
    <row r="49" spans="1:12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92500</v>
      </c>
      <c r="J49" s="331">
        <f>SUM(J50:J64)</f>
        <v>66500</v>
      </c>
      <c r="K49" s="331">
        <f>SUM(K50:K64)</f>
        <v>60186.15</v>
      </c>
      <c r="L49" s="331">
        <f>SUM(L50:L64)</f>
        <v>60171.59</v>
      </c>
    </row>
    <row r="50" spans="1:12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>
        <v>10000</v>
      </c>
      <c r="J50" s="319">
        <v>6200</v>
      </c>
      <c r="K50" s="319">
        <v>5691.3</v>
      </c>
      <c r="L50" s="319">
        <v>5691.3</v>
      </c>
    </row>
    <row r="51" spans="1:12" ht="26.9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>
        <v>600</v>
      </c>
      <c r="J51" s="319">
        <v>300</v>
      </c>
      <c r="K51" s="319">
        <v>226.12</v>
      </c>
      <c r="L51" s="319">
        <v>226.12</v>
      </c>
    </row>
    <row r="52" spans="1:12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>
        <v>1000</v>
      </c>
      <c r="J52" s="319">
        <v>500</v>
      </c>
      <c r="K52" s="319">
        <v>363</v>
      </c>
      <c r="L52" s="319">
        <v>363</v>
      </c>
    </row>
    <row r="53" spans="1:12" ht="26.9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>
        <v>2000</v>
      </c>
      <c r="J53" s="319">
        <v>1500</v>
      </c>
      <c r="K53" s="319">
        <v>1464.41</v>
      </c>
      <c r="L53" s="319">
        <v>1464.41</v>
      </c>
    </row>
    <row r="54" spans="1:12" ht="26.9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>
        <v>1000</v>
      </c>
      <c r="J54" s="319">
        <v>900</v>
      </c>
      <c r="K54" s="319">
        <v>648.69000000000005</v>
      </c>
      <c r="L54" s="319">
        <v>648.69000000000005</v>
      </c>
    </row>
    <row r="55" spans="1:12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>
        <v>200</v>
      </c>
      <c r="J55" s="319">
        <v>200</v>
      </c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>
        <v>400</v>
      </c>
      <c r="J59" s="319">
        <v>400</v>
      </c>
      <c r="K59" s="319">
        <v>28.4</v>
      </c>
      <c r="L59" s="319">
        <v>28.4</v>
      </c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>
        <v>64200</v>
      </c>
      <c r="J61" s="319">
        <v>46900</v>
      </c>
      <c r="K61" s="319">
        <v>46864.25</v>
      </c>
      <c r="L61" s="319">
        <v>46864.25</v>
      </c>
    </row>
    <row r="62" spans="1:12" ht="26.9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>
        <v>2000</v>
      </c>
      <c r="J62" s="319">
        <v>1000</v>
      </c>
      <c r="K62" s="319">
        <v>784.58</v>
      </c>
      <c r="L62" s="319">
        <v>784.58</v>
      </c>
    </row>
    <row r="63" spans="1:12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>
        <v>100</v>
      </c>
      <c r="J63" s="319">
        <v>100</v>
      </c>
      <c r="K63" s="319"/>
      <c r="L63" s="319"/>
    </row>
    <row r="64" spans="1:12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>
        <v>11000</v>
      </c>
      <c r="J64" s="319">
        <v>8500</v>
      </c>
      <c r="K64" s="319">
        <v>4115.3999999999996</v>
      </c>
      <c r="L64" s="319">
        <v>4100.84</v>
      </c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12100</v>
      </c>
      <c r="J139" s="343">
        <f>SUM(J140+J145+J153)</f>
        <v>7700</v>
      </c>
      <c r="K139" s="317">
        <f>SUM(K140+K145+K153)</f>
        <v>5462.05</v>
      </c>
      <c r="L139" s="305">
        <f>SUM(L140+L145+L153)</f>
        <v>5462.05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9900</v>
      </c>
      <c r="J145" s="346">
        <f>J146+J150</f>
        <v>6600</v>
      </c>
      <c r="K145" s="346">
        <f>K146+K150</f>
        <v>4831.3500000000004</v>
      </c>
      <c r="L145" s="346">
        <f>L146+L150</f>
        <v>4831.3500000000004</v>
      </c>
    </row>
    <row r="146" spans="1:12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9900</v>
      </c>
      <c r="J146" s="343">
        <f>J147</f>
        <v>6600</v>
      </c>
      <c r="K146" s="317">
        <f>K147</f>
        <v>4831.3500000000004</v>
      </c>
      <c r="L146" s="305">
        <f>L147</f>
        <v>4831.3500000000004</v>
      </c>
    </row>
    <row r="147" spans="1:12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9900</v>
      </c>
      <c r="J147" s="343">
        <f>SUM(J148:J149)</f>
        <v>6600</v>
      </c>
      <c r="K147" s="317">
        <f>SUM(K148:K149)</f>
        <v>4831.3500000000004</v>
      </c>
      <c r="L147" s="305">
        <f>SUM(L148:L149)</f>
        <v>4831.3500000000004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>
        <v>9900</v>
      </c>
      <c r="J149" s="319">
        <v>6600</v>
      </c>
      <c r="K149" s="319">
        <v>4831.3500000000004</v>
      </c>
      <c r="L149" s="319">
        <v>4831.3500000000004</v>
      </c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2200</v>
      </c>
      <c r="J153" s="343">
        <f t="shared" si="14"/>
        <v>1100</v>
      </c>
      <c r="K153" s="317">
        <f t="shared" si="14"/>
        <v>630.70000000000005</v>
      </c>
      <c r="L153" s="305">
        <f t="shared" si="14"/>
        <v>630.70000000000005</v>
      </c>
    </row>
    <row r="154" spans="1:12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2200</v>
      </c>
      <c r="J154" s="357">
        <f t="shared" si="14"/>
        <v>1100</v>
      </c>
      <c r="K154" s="358">
        <f t="shared" si="14"/>
        <v>630.70000000000005</v>
      </c>
      <c r="L154" s="331">
        <f t="shared" si="14"/>
        <v>630.70000000000005</v>
      </c>
    </row>
    <row r="155" spans="1:12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2200</v>
      </c>
      <c r="J155" s="343">
        <f>SUM(J156:J157)</f>
        <v>1100</v>
      </c>
      <c r="K155" s="317">
        <f>SUM(K156:K157)</f>
        <v>630.70000000000005</v>
      </c>
      <c r="L155" s="305">
        <f>SUM(L156:L157)</f>
        <v>630.70000000000005</v>
      </c>
    </row>
    <row r="156" spans="1:12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>
        <v>2200</v>
      </c>
      <c r="J156" s="366">
        <v>1100</v>
      </c>
      <c r="K156" s="366">
        <v>630.70000000000005</v>
      </c>
      <c r="L156" s="366">
        <v>630.70000000000005</v>
      </c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513300</v>
      </c>
      <c r="J368" s="353">
        <f>SUM(J34+J184)</f>
        <v>249500</v>
      </c>
      <c r="K368" s="353">
        <f>SUM(K34+K184)</f>
        <v>224123.93999999997</v>
      </c>
      <c r="L368" s="353">
        <f>SUM(L34+L184)</f>
        <v>224109.37999999998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236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topLeftCell="A57" workbookViewId="0">
      <selection activeCell="I154" activeCellId="3" sqref="I37 I43 I51:I62 I154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32.453125" style="182" customWidth="1"/>
    <col min="8" max="8" width="4.7265625" style="182" customWidth="1"/>
    <col min="9" max="9" width="11" style="182" customWidth="1"/>
    <col min="10" max="10" width="12.81640625" style="182" customWidth="1"/>
    <col min="11" max="11" width="14" style="182" customWidth="1"/>
    <col min="12" max="12" width="11.906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 ht="15.05">
      <c r="A6" s="189"/>
      <c r="B6" s="189"/>
      <c r="C6" s="189"/>
      <c r="D6" s="189"/>
      <c r="E6" s="189"/>
      <c r="F6" s="10"/>
      <c r="H6" s="189"/>
      <c r="I6" s="189"/>
      <c r="J6" s="189"/>
      <c r="K6" s="189"/>
      <c r="L6" s="189"/>
    </row>
    <row r="7" spans="1:12">
      <c r="A7" s="189"/>
      <c r="B7" s="230" t="s">
        <v>228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>
      <c r="A8" s="189"/>
      <c r="B8" s="231" t="s">
        <v>229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1:12" ht="12.9">
      <c r="A9" s="239" t="s">
        <v>6</v>
      </c>
      <c r="B9" s="13"/>
      <c r="C9" s="13"/>
      <c r="D9" s="13"/>
      <c r="E9" s="13"/>
      <c r="F9" s="240"/>
      <c r="G9" s="241" t="s">
        <v>7</v>
      </c>
      <c r="H9" s="241"/>
      <c r="I9" s="241"/>
      <c r="J9" s="241"/>
      <c r="K9" s="241"/>
      <c r="L9" s="13"/>
    </row>
    <row r="10" spans="1:12" ht="15.05">
      <c r="A10" s="242"/>
      <c r="B10" s="243"/>
      <c r="C10" s="243"/>
      <c r="D10" s="243"/>
      <c r="E10" s="243"/>
      <c r="F10" s="244"/>
      <c r="G10" s="245" t="s">
        <v>8</v>
      </c>
      <c r="H10" s="245"/>
      <c r="I10" s="245"/>
      <c r="J10" s="245"/>
      <c r="K10" s="245"/>
      <c r="L10" s="243"/>
    </row>
    <row r="11" spans="1:12">
      <c r="A11" s="246" t="s">
        <v>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2">
      <c r="A12" s="247"/>
      <c r="B12" s="247"/>
      <c r="C12" s="247"/>
      <c r="D12" s="247"/>
      <c r="E12" s="247"/>
      <c r="F12" s="190"/>
      <c r="G12" s="227" t="s">
        <v>11</v>
      </c>
      <c r="H12" s="227"/>
      <c r="I12" s="227"/>
      <c r="J12" s="227"/>
      <c r="K12" s="227"/>
      <c r="L12" s="247"/>
    </row>
    <row r="13" spans="1:12">
      <c r="A13" s="247"/>
      <c r="B13" s="247"/>
      <c r="C13" s="247"/>
      <c r="D13" s="247"/>
      <c r="E13" s="247"/>
      <c r="F13" s="190"/>
      <c r="G13" s="248" t="s">
        <v>12</v>
      </c>
      <c r="H13" s="248"/>
      <c r="I13" s="248"/>
      <c r="J13" s="248"/>
      <c r="K13" s="248"/>
      <c r="L13" s="247"/>
    </row>
    <row r="14" spans="1:12" ht="15.05">
      <c r="A14" s="247"/>
      <c r="B14" s="225" t="s">
        <v>244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>
      <c r="A15" s="247"/>
      <c r="B15" s="247"/>
      <c r="C15" s="247"/>
      <c r="D15" s="247"/>
      <c r="E15" s="247"/>
      <c r="F15" s="190"/>
      <c r="G15" s="247"/>
      <c r="H15" s="247"/>
      <c r="I15" s="247"/>
      <c r="J15" s="247"/>
      <c r="K15" s="247"/>
      <c r="L15" s="247"/>
    </row>
    <row r="16" spans="1:12">
      <c r="A16" s="247"/>
      <c r="B16" s="247"/>
      <c r="C16" s="247"/>
      <c r="D16" s="247"/>
      <c r="E16" s="247"/>
      <c r="F16" s="190"/>
      <c r="G16" s="227" t="s">
        <v>237</v>
      </c>
      <c r="H16" s="227"/>
      <c r="I16" s="227"/>
      <c r="J16" s="227"/>
      <c r="K16" s="227"/>
      <c r="L16" s="247"/>
    </row>
    <row r="17" spans="1:12">
      <c r="A17" s="247"/>
      <c r="B17" s="247"/>
      <c r="C17" s="247"/>
      <c r="D17" s="247"/>
      <c r="E17" s="247"/>
      <c r="F17" s="190"/>
      <c r="G17" s="249" t="s">
        <v>13</v>
      </c>
      <c r="H17" s="249"/>
      <c r="I17" s="249"/>
      <c r="J17" s="249"/>
      <c r="K17" s="249"/>
      <c r="L17" s="247"/>
    </row>
    <row r="18" spans="1:12">
      <c r="A18" s="247"/>
      <c r="B18" s="247"/>
      <c r="C18" s="247"/>
      <c r="D18" s="247"/>
      <c r="E18" s="247"/>
      <c r="F18" s="190"/>
      <c r="G18" s="250"/>
      <c r="H18" s="250"/>
      <c r="I18" s="250"/>
      <c r="J18" s="250"/>
      <c r="K18" s="250"/>
      <c r="L18" s="247"/>
    </row>
    <row r="19" spans="1:12">
      <c r="A19" s="247"/>
      <c r="B19" s="251"/>
      <c r="C19" s="251"/>
      <c r="D19" s="251"/>
      <c r="E19" s="252" t="s">
        <v>239</v>
      </c>
      <c r="F19" s="252"/>
      <c r="G19" s="252"/>
      <c r="H19" s="252"/>
      <c r="I19" s="252"/>
      <c r="J19" s="252"/>
      <c r="K19" s="252"/>
      <c r="L19" s="251"/>
    </row>
    <row r="20" spans="1:12" ht="12.9">
      <c r="A20" s="253" t="s">
        <v>14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</row>
    <row r="21" spans="1:12">
      <c r="A21" s="247"/>
      <c r="B21" s="247"/>
      <c r="C21" s="247"/>
      <c r="D21" s="247"/>
      <c r="E21" s="247"/>
      <c r="F21" s="190"/>
      <c r="G21" s="247"/>
      <c r="H21" s="247"/>
      <c r="I21" s="247"/>
      <c r="J21" s="254"/>
      <c r="K21" s="255"/>
      <c r="L21" s="256" t="s">
        <v>15</v>
      </c>
    </row>
    <row r="22" spans="1:12">
      <c r="A22" s="247"/>
      <c r="B22" s="247"/>
      <c r="C22" s="247"/>
      <c r="D22" s="247"/>
      <c r="E22" s="247"/>
      <c r="F22" s="190"/>
      <c r="G22" s="247"/>
      <c r="H22" s="247"/>
      <c r="I22" s="247"/>
      <c r="J22" s="257" t="s">
        <v>16</v>
      </c>
      <c r="K22" s="258"/>
      <c r="L22" s="259"/>
    </row>
    <row r="23" spans="1:12">
      <c r="A23" s="247"/>
      <c r="B23" s="247"/>
      <c r="C23" s="247"/>
      <c r="D23" s="247"/>
      <c r="E23" s="250"/>
      <c r="F23" s="260"/>
      <c r="G23" s="247"/>
      <c r="H23" s="247"/>
      <c r="I23" s="31"/>
      <c r="J23" s="31"/>
      <c r="K23" s="261" t="s">
        <v>17</v>
      </c>
      <c r="L23" s="259"/>
    </row>
    <row r="24" spans="1:12">
      <c r="A24" s="247"/>
      <c r="B24" s="247"/>
      <c r="C24" s="262"/>
      <c r="D24" s="263"/>
      <c r="E24" s="263"/>
      <c r="F24" s="264"/>
      <c r="G24" s="263"/>
      <c r="H24" s="263"/>
      <c r="I24" s="263"/>
      <c r="J24" s="247"/>
      <c r="K24" s="261" t="s">
        <v>18</v>
      </c>
      <c r="L24" s="259" t="s">
        <v>19</v>
      </c>
    </row>
    <row r="25" spans="1:12">
      <c r="A25" s="247"/>
      <c r="B25" s="247"/>
      <c r="C25" s="247"/>
      <c r="D25" s="247"/>
      <c r="E25" s="247"/>
      <c r="F25" s="190"/>
      <c r="G25" s="260"/>
      <c r="H25" s="265"/>
      <c r="I25" s="247"/>
      <c r="J25" s="266" t="s">
        <v>20</v>
      </c>
      <c r="K25" s="267"/>
      <c r="L25" s="259" t="s">
        <v>240</v>
      </c>
    </row>
    <row r="26" spans="1:12">
      <c r="A26" s="247"/>
      <c r="B26" s="247"/>
      <c r="C26" s="247"/>
      <c r="D26" s="247"/>
      <c r="E26" s="247"/>
      <c r="F26" s="190"/>
      <c r="G26" s="268" t="s">
        <v>21</v>
      </c>
      <c r="H26" s="269"/>
      <c r="I26" s="270"/>
      <c r="J26" s="271"/>
      <c r="K26" s="259"/>
      <c r="L26" s="259" t="s">
        <v>245</v>
      </c>
    </row>
    <row r="27" spans="1:12">
      <c r="A27" s="247"/>
      <c r="B27" s="247"/>
      <c r="C27" s="247"/>
      <c r="D27" s="247"/>
      <c r="E27" s="247"/>
      <c r="F27" s="190"/>
      <c r="G27" s="272" t="s">
        <v>22</v>
      </c>
      <c r="H27" s="272"/>
      <c r="I27" s="273" t="s">
        <v>241</v>
      </c>
      <c r="J27" s="274" t="s">
        <v>242</v>
      </c>
      <c r="K27" s="275" t="s">
        <v>242</v>
      </c>
      <c r="L27" s="275" t="s">
        <v>240</v>
      </c>
    </row>
    <row r="28" spans="1:12" ht="15.05">
      <c r="A28" s="42" t="s">
        <v>246</v>
      </c>
      <c r="B28" s="42"/>
      <c r="C28" s="42"/>
      <c r="D28" s="42"/>
      <c r="E28" s="42"/>
      <c r="F28" s="276"/>
      <c r="G28" s="277"/>
      <c r="H28" s="247"/>
      <c r="I28" s="277"/>
      <c r="J28" s="277"/>
      <c r="K28" s="278"/>
      <c r="L28" s="279" t="s">
        <v>23</v>
      </c>
    </row>
    <row r="29" spans="1:12" ht="22.6" customHeight="1">
      <c r="A29" s="196" t="s">
        <v>24</v>
      </c>
      <c r="B29" s="197"/>
      <c r="C29" s="197"/>
      <c r="D29" s="197"/>
      <c r="E29" s="197"/>
      <c r="F29" s="197"/>
      <c r="G29" s="280" t="s">
        <v>25</v>
      </c>
      <c r="H29" s="281" t="s">
        <v>26</v>
      </c>
      <c r="I29" s="282" t="s">
        <v>27</v>
      </c>
      <c r="J29" s="283"/>
      <c r="K29" s="284" t="s">
        <v>28</v>
      </c>
      <c r="L29" s="285" t="s">
        <v>29</v>
      </c>
    </row>
    <row r="30" spans="1:12" ht="23.65">
      <c r="A30" s="286"/>
      <c r="B30" s="287"/>
      <c r="C30" s="287"/>
      <c r="D30" s="287"/>
      <c r="E30" s="287"/>
      <c r="F30" s="287"/>
      <c r="G30" s="288"/>
      <c r="H30" s="203"/>
      <c r="I30" s="289" t="s">
        <v>30</v>
      </c>
      <c r="J30" s="290" t="s">
        <v>31</v>
      </c>
      <c r="K30" s="291"/>
      <c r="L30" s="292"/>
    </row>
    <row r="31" spans="1:12" ht="12.9">
      <c r="A31" s="293" t="s">
        <v>32</v>
      </c>
      <c r="B31" s="294"/>
      <c r="C31" s="294"/>
      <c r="D31" s="294"/>
      <c r="E31" s="294"/>
      <c r="F31" s="295"/>
      <c r="G31" s="296">
        <v>2</v>
      </c>
      <c r="H31" s="297">
        <v>3</v>
      </c>
      <c r="I31" s="298" t="s">
        <v>33</v>
      </c>
      <c r="J31" s="299" t="s">
        <v>34</v>
      </c>
      <c r="K31" s="300">
        <v>6</v>
      </c>
      <c r="L31" s="300">
        <v>7</v>
      </c>
    </row>
    <row r="32" spans="1:12">
      <c r="A32" s="301">
        <v>2</v>
      </c>
      <c r="B32" s="301"/>
      <c r="C32" s="302"/>
      <c r="D32" s="303"/>
      <c r="E32" s="301"/>
      <c r="F32" s="304"/>
      <c r="G32" s="303" t="s">
        <v>35</v>
      </c>
      <c r="H32" s="296">
        <v>1</v>
      </c>
      <c r="I32" s="305">
        <f>SUM(I33+I44+I63+I84+I91+I111+I137+I156+I166)</f>
        <v>790300</v>
      </c>
      <c r="J32" s="305">
        <f>SUM(J33+J44+J63+J84+J91+J111+J137+J156+J166)</f>
        <v>525500</v>
      </c>
      <c r="K32" s="305">
        <f>SUM(K33+K44+K63+K84+K91+K111+K137+K156+K166)</f>
        <v>475666.48</v>
      </c>
      <c r="L32" s="305">
        <f>SUM(L33+L44+L63+L84+L91+L111+L137+L156+L166)</f>
        <v>475666.48</v>
      </c>
    </row>
    <row r="33" spans="1:12">
      <c r="A33" s="301">
        <v>2</v>
      </c>
      <c r="B33" s="306">
        <v>1</v>
      </c>
      <c r="C33" s="307"/>
      <c r="D33" s="308"/>
      <c r="E33" s="309"/>
      <c r="F33" s="310"/>
      <c r="G33" s="311" t="s">
        <v>36</v>
      </c>
      <c r="H33" s="296">
        <v>2</v>
      </c>
      <c r="I33" s="305">
        <f>SUM(I34+I40)</f>
        <v>776800</v>
      </c>
      <c r="J33" s="305">
        <f>SUM(J34+J40)</f>
        <v>516900</v>
      </c>
      <c r="K33" s="305">
        <f>SUM(K34+K40)</f>
        <v>470962.8</v>
      </c>
      <c r="L33" s="305">
        <f>SUM(L34+L40)</f>
        <v>470962.8</v>
      </c>
    </row>
    <row r="34" spans="1:12">
      <c r="A34" s="312">
        <v>2</v>
      </c>
      <c r="B34" s="312">
        <v>1</v>
      </c>
      <c r="C34" s="313">
        <v>1</v>
      </c>
      <c r="D34" s="314"/>
      <c r="E34" s="312"/>
      <c r="F34" s="315"/>
      <c r="G34" s="314" t="s">
        <v>37</v>
      </c>
      <c r="H34" s="296">
        <v>3</v>
      </c>
      <c r="I34" s="305">
        <f>SUM(I35)</f>
        <v>765300</v>
      </c>
      <c r="J34" s="305">
        <f>SUM(J35)</f>
        <v>509200</v>
      </c>
      <c r="K34" s="305">
        <f>SUM(K35)</f>
        <v>463930.94</v>
      </c>
      <c r="L34" s="305">
        <f>SUM(L35)</f>
        <v>463930.94</v>
      </c>
    </row>
    <row r="35" spans="1:12">
      <c r="A35" s="316">
        <v>2</v>
      </c>
      <c r="B35" s="312">
        <v>1</v>
      </c>
      <c r="C35" s="313">
        <v>1</v>
      </c>
      <c r="D35" s="314">
        <v>1</v>
      </c>
      <c r="E35" s="312"/>
      <c r="F35" s="315"/>
      <c r="G35" s="314" t="s">
        <v>37</v>
      </c>
      <c r="H35" s="296">
        <v>4</v>
      </c>
      <c r="I35" s="305">
        <f>SUM(I36+I38)</f>
        <v>765300</v>
      </c>
      <c r="J35" s="305">
        <f>SUM(J36+J38)</f>
        <v>509200</v>
      </c>
      <c r="K35" s="305">
        <f>SUM(K36+K38)</f>
        <v>463930.94</v>
      </c>
      <c r="L35" s="305">
        <f>SUM(L36+L38)</f>
        <v>463930.94</v>
      </c>
    </row>
    <row r="36" spans="1:12">
      <c r="A36" s="316">
        <v>2</v>
      </c>
      <c r="B36" s="312">
        <v>1</v>
      </c>
      <c r="C36" s="313">
        <v>1</v>
      </c>
      <c r="D36" s="314">
        <v>1</v>
      </c>
      <c r="E36" s="312">
        <v>1</v>
      </c>
      <c r="F36" s="315"/>
      <c r="G36" s="314" t="s">
        <v>38</v>
      </c>
      <c r="H36" s="296">
        <v>5</v>
      </c>
      <c r="I36" s="317">
        <f>SUM(I37)</f>
        <v>765300</v>
      </c>
      <c r="J36" s="317">
        <f>SUM(J37)</f>
        <v>509200</v>
      </c>
      <c r="K36" s="317">
        <f>SUM(K37)</f>
        <v>463930.94</v>
      </c>
      <c r="L36" s="317">
        <f>SUM(L37)</f>
        <v>463930.94</v>
      </c>
    </row>
    <row r="37" spans="1:12">
      <c r="A37" s="316">
        <v>2</v>
      </c>
      <c r="B37" s="312">
        <v>1</v>
      </c>
      <c r="C37" s="313">
        <v>1</v>
      </c>
      <c r="D37" s="314">
        <v>1</v>
      </c>
      <c r="E37" s="312">
        <v>1</v>
      </c>
      <c r="F37" s="315">
        <v>1</v>
      </c>
      <c r="G37" s="314" t="s">
        <v>38</v>
      </c>
      <c r="H37" s="296">
        <v>6</v>
      </c>
      <c r="I37" s="318">
        <v>765300</v>
      </c>
      <c r="J37" s="319">
        <v>509200</v>
      </c>
      <c r="K37" s="319">
        <v>463930.94</v>
      </c>
      <c r="L37" s="319">
        <v>463930.94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2</v>
      </c>
      <c r="F38" s="315"/>
      <c r="G38" s="314" t="s">
        <v>39</v>
      </c>
      <c r="H38" s="296">
        <v>7</v>
      </c>
      <c r="I38" s="317">
        <f>I39</f>
        <v>0</v>
      </c>
      <c r="J38" s="317">
        <f>J39</f>
        <v>0</v>
      </c>
      <c r="K38" s="317">
        <f>K39</f>
        <v>0</v>
      </c>
      <c r="L38" s="317">
        <f>L39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2</v>
      </c>
      <c r="F39" s="315">
        <v>1</v>
      </c>
      <c r="G39" s="314" t="s">
        <v>39</v>
      </c>
      <c r="H39" s="296">
        <v>8</v>
      </c>
      <c r="I39" s="319"/>
      <c r="J39" s="320"/>
      <c r="K39" s="319"/>
      <c r="L39" s="320"/>
    </row>
    <row r="40" spans="1:12">
      <c r="A40" s="316">
        <v>2</v>
      </c>
      <c r="B40" s="312">
        <v>1</v>
      </c>
      <c r="C40" s="313">
        <v>2</v>
      </c>
      <c r="D40" s="314"/>
      <c r="E40" s="312"/>
      <c r="F40" s="315"/>
      <c r="G40" s="314" t="s">
        <v>40</v>
      </c>
      <c r="H40" s="296">
        <v>9</v>
      </c>
      <c r="I40" s="317">
        <f t="shared" ref="I40:L42" si="0">I41</f>
        <v>11500</v>
      </c>
      <c r="J40" s="305">
        <f t="shared" si="0"/>
        <v>7700</v>
      </c>
      <c r="K40" s="317">
        <f t="shared" si="0"/>
        <v>7031.86</v>
      </c>
      <c r="L40" s="305">
        <f t="shared" si="0"/>
        <v>7031.86</v>
      </c>
    </row>
    <row r="41" spans="1:12">
      <c r="A41" s="316">
        <v>2</v>
      </c>
      <c r="B41" s="312">
        <v>1</v>
      </c>
      <c r="C41" s="313">
        <v>2</v>
      </c>
      <c r="D41" s="314">
        <v>1</v>
      </c>
      <c r="E41" s="312"/>
      <c r="F41" s="315"/>
      <c r="G41" s="314" t="s">
        <v>40</v>
      </c>
      <c r="H41" s="296">
        <v>10</v>
      </c>
      <c r="I41" s="317">
        <f t="shared" si="0"/>
        <v>11500</v>
      </c>
      <c r="J41" s="305">
        <f t="shared" si="0"/>
        <v>7700</v>
      </c>
      <c r="K41" s="305">
        <f t="shared" si="0"/>
        <v>7031.86</v>
      </c>
      <c r="L41" s="305">
        <f t="shared" si="0"/>
        <v>7031.86</v>
      </c>
    </row>
    <row r="42" spans="1:12">
      <c r="A42" s="316">
        <v>2</v>
      </c>
      <c r="B42" s="312">
        <v>1</v>
      </c>
      <c r="C42" s="313">
        <v>2</v>
      </c>
      <c r="D42" s="314">
        <v>1</v>
      </c>
      <c r="E42" s="312">
        <v>1</v>
      </c>
      <c r="F42" s="315"/>
      <c r="G42" s="314" t="s">
        <v>40</v>
      </c>
      <c r="H42" s="296">
        <v>11</v>
      </c>
      <c r="I42" s="305">
        <f t="shared" si="0"/>
        <v>11500</v>
      </c>
      <c r="J42" s="305">
        <f t="shared" si="0"/>
        <v>7700</v>
      </c>
      <c r="K42" s="305">
        <f t="shared" si="0"/>
        <v>7031.86</v>
      </c>
      <c r="L42" s="305">
        <f t="shared" si="0"/>
        <v>7031.86</v>
      </c>
    </row>
    <row r="43" spans="1:12">
      <c r="A43" s="316">
        <v>2</v>
      </c>
      <c r="B43" s="312">
        <v>1</v>
      </c>
      <c r="C43" s="313">
        <v>2</v>
      </c>
      <c r="D43" s="314">
        <v>1</v>
      </c>
      <c r="E43" s="312">
        <v>1</v>
      </c>
      <c r="F43" s="315">
        <v>1</v>
      </c>
      <c r="G43" s="314" t="s">
        <v>40</v>
      </c>
      <c r="H43" s="296">
        <v>12</v>
      </c>
      <c r="I43" s="320">
        <v>11500</v>
      </c>
      <c r="J43" s="319">
        <v>7700</v>
      </c>
      <c r="K43" s="319">
        <v>7031.86</v>
      </c>
      <c r="L43" s="319">
        <v>7031.86</v>
      </c>
    </row>
    <row r="44" spans="1:12">
      <c r="A44" s="321">
        <v>2</v>
      </c>
      <c r="B44" s="322">
        <v>2</v>
      </c>
      <c r="C44" s="307"/>
      <c r="D44" s="308"/>
      <c r="E44" s="309"/>
      <c r="F44" s="310"/>
      <c r="G44" s="311" t="s">
        <v>41</v>
      </c>
      <c r="H44" s="296">
        <v>13</v>
      </c>
      <c r="I44" s="323">
        <f t="shared" ref="I44:L46" si="1">I45</f>
        <v>11000</v>
      </c>
      <c r="J44" s="324">
        <f t="shared" si="1"/>
        <v>6300</v>
      </c>
      <c r="K44" s="323">
        <f t="shared" si="1"/>
        <v>2477.1</v>
      </c>
      <c r="L44" s="323">
        <f t="shared" si="1"/>
        <v>2477.1</v>
      </c>
    </row>
    <row r="45" spans="1:12">
      <c r="A45" s="316">
        <v>2</v>
      </c>
      <c r="B45" s="312">
        <v>2</v>
      </c>
      <c r="C45" s="313">
        <v>1</v>
      </c>
      <c r="D45" s="314"/>
      <c r="E45" s="312"/>
      <c r="F45" s="315"/>
      <c r="G45" s="308" t="s">
        <v>41</v>
      </c>
      <c r="H45" s="296">
        <v>14</v>
      </c>
      <c r="I45" s="305">
        <f t="shared" si="1"/>
        <v>11000</v>
      </c>
      <c r="J45" s="317">
        <f t="shared" si="1"/>
        <v>6300</v>
      </c>
      <c r="K45" s="305">
        <f t="shared" si="1"/>
        <v>2477.1</v>
      </c>
      <c r="L45" s="317">
        <f t="shared" si="1"/>
        <v>2477.1</v>
      </c>
    </row>
    <row r="46" spans="1:12">
      <c r="A46" s="316">
        <v>2</v>
      </c>
      <c r="B46" s="312">
        <v>2</v>
      </c>
      <c r="C46" s="313">
        <v>1</v>
      </c>
      <c r="D46" s="314">
        <v>1</v>
      </c>
      <c r="E46" s="312"/>
      <c r="F46" s="315"/>
      <c r="G46" s="308" t="s">
        <v>41</v>
      </c>
      <c r="H46" s="296">
        <v>15</v>
      </c>
      <c r="I46" s="305">
        <f t="shared" si="1"/>
        <v>11000</v>
      </c>
      <c r="J46" s="317">
        <f t="shared" si="1"/>
        <v>6300</v>
      </c>
      <c r="K46" s="325">
        <f t="shared" si="1"/>
        <v>2477.1</v>
      </c>
      <c r="L46" s="325">
        <f t="shared" si="1"/>
        <v>2477.1</v>
      </c>
    </row>
    <row r="47" spans="1:12">
      <c r="A47" s="326">
        <v>2</v>
      </c>
      <c r="B47" s="327">
        <v>2</v>
      </c>
      <c r="C47" s="328">
        <v>1</v>
      </c>
      <c r="D47" s="329">
        <v>1</v>
      </c>
      <c r="E47" s="327">
        <v>1</v>
      </c>
      <c r="F47" s="330"/>
      <c r="G47" s="308" t="s">
        <v>41</v>
      </c>
      <c r="H47" s="296">
        <v>16</v>
      </c>
      <c r="I47" s="331">
        <f>SUM(I48:I62)</f>
        <v>11000</v>
      </c>
      <c r="J47" s="331">
        <f>SUM(J48:J62)</f>
        <v>6300</v>
      </c>
      <c r="K47" s="331">
        <f>SUM(K48:K62)</f>
        <v>2477.1</v>
      </c>
      <c r="L47" s="331">
        <f>SUM(L48:L62)</f>
        <v>2477.1</v>
      </c>
    </row>
    <row r="48" spans="1:12" hidden="1">
      <c r="A48" s="316">
        <v>2</v>
      </c>
      <c r="B48" s="312">
        <v>2</v>
      </c>
      <c r="C48" s="313">
        <v>1</v>
      </c>
      <c r="D48" s="314">
        <v>1</v>
      </c>
      <c r="E48" s="312">
        <v>1</v>
      </c>
      <c r="F48" s="332">
        <v>1</v>
      </c>
      <c r="G48" s="314" t="s">
        <v>42</v>
      </c>
      <c r="H48" s="296">
        <v>17</v>
      </c>
      <c r="I48" s="319"/>
      <c r="J48" s="319"/>
      <c r="K48" s="319"/>
      <c r="L48" s="319"/>
    </row>
    <row r="49" spans="1:12" ht="26.9" hidden="1">
      <c r="A49" s="316">
        <v>2</v>
      </c>
      <c r="B49" s="312">
        <v>2</v>
      </c>
      <c r="C49" s="313">
        <v>1</v>
      </c>
      <c r="D49" s="314">
        <v>1</v>
      </c>
      <c r="E49" s="312">
        <v>1</v>
      </c>
      <c r="F49" s="315">
        <v>2</v>
      </c>
      <c r="G49" s="314" t="s">
        <v>43</v>
      </c>
      <c r="H49" s="296">
        <v>18</v>
      </c>
      <c r="I49" s="319"/>
      <c r="J49" s="319"/>
      <c r="K49" s="319"/>
      <c r="L49" s="319"/>
    </row>
    <row r="50" spans="1:12" hidden="1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15">
        <v>5</v>
      </c>
      <c r="G50" s="314" t="s">
        <v>44</v>
      </c>
      <c r="H50" s="296">
        <v>19</v>
      </c>
      <c r="I50" s="319"/>
      <c r="J50" s="319"/>
      <c r="K50" s="319"/>
      <c r="L50" s="319"/>
    </row>
    <row r="51" spans="1:12" ht="26.9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6</v>
      </c>
      <c r="G51" s="314" t="s">
        <v>45</v>
      </c>
      <c r="H51" s="296">
        <v>20</v>
      </c>
      <c r="I51" s="319">
        <v>1000</v>
      </c>
      <c r="J51" s="319">
        <v>600</v>
      </c>
      <c r="K51" s="319">
        <v>497.94</v>
      </c>
      <c r="L51" s="319">
        <v>497.94</v>
      </c>
    </row>
    <row r="52" spans="1:12" ht="26.9" hidden="1">
      <c r="A52" s="333">
        <v>2</v>
      </c>
      <c r="B52" s="309">
        <v>2</v>
      </c>
      <c r="C52" s="307">
        <v>1</v>
      </c>
      <c r="D52" s="308">
        <v>1</v>
      </c>
      <c r="E52" s="309">
        <v>1</v>
      </c>
      <c r="F52" s="310">
        <v>7</v>
      </c>
      <c r="G52" s="308" t="s">
        <v>46</v>
      </c>
      <c r="H52" s="296">
        <v>21</v>
      </c>
      <c r="I52" s="319"/>
      <c r="J52" s="319"/>
      <c r="K52" s="319"/>
      <c r="L52" s="319"/>
    </row>
    <row r="53" spans="1:12" hidden="1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11</v>
      </c>
      <c r="G53" s="314" t="s">
        <v>47</v>
      </c>
      <c r="H53" s="296">
        <v>22</v>
      </c>
      <c r="I53" s="320"/>
      <c r="J53" s="319"/>
      <c r="K53" s="319"/>
      <c r="L53" s="319"/>
    </row>
    <row r="54" spans="1:12" hidden="1">
      <c r="A54" s="326">
        <v>2</v>
      </c>
      <c r="B54" s="334">
        <v>2</v>
      </c>
      <c r="C54" s="335">
        <v>1</v>
      </c>
      <c r="D54" s="335">
        <v>1</v>
      </c>
      <c r="E54" s="335">
        <v>1</v>
      </c>
      <c r="F54" s="336">
        <v>12</v>
      </c>
      <c r="G54" s="337" t="s">
        <v>48</v>
      </c>
      <c r="H54" s="296">
        <v>23</v>
      </c>
      <c r="I54" s="338"/>
      <c r="J54" s="319"/>
      <c r="K54" s="319"/>
      <c r="L54" s="319"/>
    </row>
    <row r="55" spans="1:12" ht="26.9" hidden="1">
      <c r="A55" s="316">
        <v>2</v>
      </c>
      <c r="B55" s="312">
        <v>2</v>
      </c>
      <c r="C55" s="313">
        <v>1</v>
      </c>
      <c r="D55" s="313">
        <v>1</v>
      </c>
      <c r="E55" s="313">
        <v>1</v>
      </c>
      <c r="F55" s="315">
        <v>14</v>
      </c>
      <c r="G55" s="339" t="s">
        <v>49</v>
      </c>
      <c r="H55" s="296">
        <v>24</v>
      </c>
      <c r="I55" s="320"/>
      <c r="J55" s="320"/>
      <c r="K55" s="320"/>
      <c r="L55" s="320"/>
    </row>
    <row r="56" spans="1:12" ht="26.9" hidden="1">
      <c r="A56" s="316">
        <v>2</v>
      </c>
      <c r="B56" s="312">
        <v>2</v>
      </c>
      <c r="C56" s="313">
        <v>1</v>
      </c>
      <c r="D56" s="313">
        <v>1</v>
      </c>
      <c r="E56" s="313">
        <v>1</v>
      </c>
      <c r="F56" s="315">
        <v>15</v>
      </c>
      <c r="G56" s="314" t="s">
        <v>50</v>
      </c>
      <c r="H56" s="296">
        <v>25</v>
      </c>
      <c r="I56" s="320"/>
      <c r="J56" s="319"/>
      <c r="K56" s="319"/>
      <c r="L56" s="319"/>
    </row>
    <row r="57" spans="1:12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16</v>
      </c>
      <c r="G57" s="314" t="s">
        <v>51</v>
      </c>
      <c r="H57" s="296">
        <v>26</v>
      </c>
      <c r="I57" s="320">
        <v>1900</v>
      </c>
      <c r="J57" s="319">
        <v>1400</v>
      </c>
      <c r="K57" s="319">
        <v>208.58</v>
      </c>
      <c r="L57" s="319">
        <v>208.58</v>
      </c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17</v>
      </c>
      <c r="G58" s="314" t="s">
        <v>52</v>
      </c>
      <c r="H58" s="296">
        <v>27</v>
      </c>
      <c r="I58" s="320"/>
      <c r="J58" s="320"/>
      <c r="K58" s="320"/>
      <c r="L58" s="320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20</v>
      </c>
      <c r="G59" s="314" t="s">
        <v>53</v>
      </c>
      <c r="H59" s="296">
        <v>28</v>
      </c>
      <c r="I59" s="320"/>
      <c r="J59" s="319"/>
      <c r="K59" s="319"/>
      <c r="L59" s="319"/>
    </row>
    <row r="60" spans="1:12" ht="26.9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21</v>
      </c>
      <c r="G60" s="314" t="s">
        <v>54</v>
      </c>
      <c r="H60" s="296">
        <v>29</v>
      </c>
      <c r="I60" s="320">
        <v>3100</v>
      </c>
      <c r="J60" s="319">
        <v>1800</v>
      </c>
      <c r="K60" s="319">
        <v>700.33</v>
      </c>
      <c r="L60" s="319">
        <v>700.33</v>
      </c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22</v>
      </c>
      <c r="G61" s="314" t="s">
        <v>55</v>
      </c>
      <c r="H61" s="296">
        <v>30</v>
      </c>
      <c r="I61" s="320"/>
      <c r="J61" s="319"/>
      <c r="K61" s="319"/>
      <c r="L61" s="319"/>
    </row>
    <row r="62" spans="1:12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30</v>
      </c>
      <c r="G62" s="314" t="s">
        <v>56</v>
      </c>
      <c r="H62" s="296">
        <v>31</v>
      </c>
      <c r="I62" s="320">
        <v>5000</v>
      </c>
      <c r="J62" s="319">
        <v>2500</v>
      </c>
      <c r="K62" s="319">
        <v>1070.25</v>
      </c>
      <c r="L62" s="319">
        <v>1070.25</v>
      </c>
    </row>
    <row r="63" spans="1:12" hidden="1">
      <c r="A63" s="340">
        <v>2</v>
      </c>
      <c r="B63" s="341">
        <v>3</v>
      </c>
      <c r="C63" s="306"/>
      <c r="D63" s="307"/>
      <c r="E63" s="307"/>
      <c r="F63" s="310"/>
      <c r="G63" s="342" t="s">
        <v>57</v>
      </c>
      <c r="H63" s="296">
        <v>32</v>
      </c>
      <c r="I63" s="323">
        <f t="shared" ref="I63:L63" si="2">I64+I80</f>
        <v>0</v>
      </c>
      <c r="J63" s="323">
        <f t="shared" si="2"/>
        <v>0</v>
      </c>
      <c r="K63" s="323">
        <f t="shared" si="2"/>
        <v>0</v>
      </c>
      <c r="L63" s="323">
        <f t="shared" si="2"/>
        <v>0</v>
      </c>
    </row>
    <row r="64" spans="1:12" hidden="1">
      <c r="A64" s="316">
        <v>2</v>
      </c>
      <c r="B64" s="312">
        <v>3</v>
      </c>
      <c r="C64" s="313">
        <v>1</v>
      </c>
      <c r="D64" s="313"/>
      <c r="E64" s="313"/>
      <c r="F64" s="315"/>
      <c r="G64" s="314" t="s">
        <v>58</v>
      </c>
      <c r="H64" s="296">
        <v>33</v>
      </c>
      <c r="I64" s="305">
        <f>SUM(I65+I70+I75)</f>
        <v>0</v>
      </c>
      <c r="J64" s="343">
        <f>SUM(J65+J70+J75)</f>
        <v>0</v>
      </c>
      <c r="K64" s="317">
        <f>SUM(K65+K70+K75)</f>
        <v>0</v>
      </c>
      <c r="L64" s="305">
        <f>SUM(L65+L70+L75)</f>
        <v>0</v>
      </c>
    </row>
    <row r="65" spans="1:12" hidden="1">
      <c r="A65" s="316">
        <v>2</v>
      </c>
      <c r="B65" s="312">
        <v>3</v>
      </c>
      <c r="C65" s="313">
        <v>1</v>
      </c>
      <c r="D65" s="313">
        <v>1</v>
      </c>
      <c r="E65" s="313"/>
      <c r="F65" s="315"/>
      <c r="G65" s="314" t="s">
        <v>59</v>
      </c>
      <c r="H65" s="296">
        <v>34</v>
      </c>
      <c r="I65" s="305">
        <f>I66</f>
        <v>0</v>
      </c>
      <c r="J65" s="343">
        <f>J66</f>
        <v>0</v>
      </c>
      <c r="K65" s="317">
        <f>K66</f>
        <v>0</v>
      </c>
      <c r="L65" s="305">
        <f>L66</f>
        <v>0</v>
      </c>
    </row>
    <row r="66" spans="1:12" hidden="1">
      <c r="A66" s="316">
        <v>2</v>
      </c>
      <c r="B66" s="312">
        <v>3</v>
      </c>
      <c r="C66" s="313">
        <v>1</v>
      </c>
      <c r="D66" s="313">
        <v>1</v>
      </c>
      <c r="E66" s="313">
        <v>1</v>
      </c>
      <c r="F66" s="315"/>
      <c r="G66" s="314" t="s">
        <v>59</v>
      </c>
      <c r="H66" s="296">
        <v>35</v>
      </c>
      <c r="I66" s="305">
        <f>SUM(I67:I69)</f>
        <v>0</v>
      </c>
      <c r="J66" s="343">
        <f>SUM(J67:J69)</f>
        <v>0</v>
      </c>
      <c r="K66" s="317">
        <f>SUM(K67:K69)</f>
        <v>0</v>
      </c>
      <c r="L66" s="305">
        <f>SUM(L67:L69)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>
        <v>1</v>
      </c>
      <c r="F67" s="315">
        <v>1</v>
      </c>
      <c r="G67" s="314" t="s">
        <v>60</v>
      </c>
      <c r="H67" s="296">
        <v>36</v>
      </c>
      <c r="I67" s="320"/>
      <c r="J67" s="320"/>
      <c r="K67" s="320"/>
      <c r="L67" s="320"/>
    </row>
    <row r="68" spans="1:12" hidden="1">
      <c r="A68" s="316">
        <v>2</v>
      </c>
      <c r="B68" s="309">
        <v>3</v>
      </c>
      <c r="C68" s="307">
        <v>1</v>
      </c>
      <c r="D68" s="307">
        <v>1</v>
      </c>
      <c r="E68" s="307">
        <v>1</v>
      </c>
      <c r="F68" s="310">
        <v>2</v>
      </c>
      <c r="G68" s="308" t="s">
        <v>61</v>
      </c>
      <c r="H68" s="296">
        <v>37</v>
      </c>
      <c r="I68" s="318"/>
      <c r="J68" s="318"/>
      <c r="K68" s="318"/>
      <c r="L68" s="318"/>
    </row>
    <row r="69" spans="1:12" hidden="1">
      <c r="A69" s="312">
        <v>2</v>
      </c>
      <c r="B69" s="313">
        <v>3</v>
      </c>
      <c r="C69" s="313">
        <v>1</v>
      </c>
      <c r="D69" s="313">
        <v>1</v>
      </c>
      <c r="E69" s="313">
        <v>1</v>
      </c>
      <c r="F69" s="315">
        <v>3</v>
      </c>
      <c r="G69" s="314" t="s">
        <v>62</v>
      </c>
      <c r="H69" s="296">
        <v>38</v>
      </c>
      <c r="I69" s="320"/>
      <c r="J69" s="320"/>
      <c r="K69" s="320"/>
      <c r="L69" s="320"/>
    </row>
    <row r="70" spans="1:12" ht="26.9" hidden="1">
      <c r="A70" s="309">
        <v>2</v>
      </c>
      <c r="B70" s="307">
        <v>3</v>
      </c>
      <c r="C70" s="307">
        <v>1</v>
      </c>
      <c r="D70" s="307">
        <v>2</v>
      </c>
      <c r="E70" s="307"/>
      <c r="F70" s="310"/>
      <c r="G70" s="308" t="s">
        <v>63</v>
      </c>
      <c r="H70" s="296">
        <v>39</v>
      </c>
      <c r="I70" s="323">
        <f>I71</f>
        <v>0</v>
      </c>
      <c r="J70" s="344">
        <f>J71</f>
        <v>0</v>
      </c>
      <c r="K70" s="324">
        <f>K71</f>
        <v>0</v>
      </c>
      <c r="L70" s="324">
        <f>L71</f>
        <v>0</v>
      </c>
    </row>
    <row r="71" spans="1:12" ht="26.9" hidden="1">
      <c r="A71" s="327">
        <v>2</v>
      </c>
      <c r="B71" s="328">
        <v>3</v>
      </c>
      <c r="C71" s="328">
        <v>1</v>
      </c>
      <c r="D71" s="328">
        <v>2</v>
      </c>
      <c r="E71" s="328">
        <v>1</v>
      </c>
      <c r="F71" s="330"/>
      <c r="G71" s="308" t="s">
        <v>63</v>
      </c>
      <c r="H71" s="296">
        <v>40</v>
      </c>
      <c r="I71" s="325">
        <f>SUM(I72:I74)</f>
        <v>0</v>
      </c>
      <c r="J71" s="345">
        <f>SUM(J72:J74)</f>
        <v>0</v>
      </c>
      <c r="K71" s="346">
        <f>SUM(K72:K74)</f>
        <v>0</v>
      </c>
      <c r="L71" s="317">
        <f>SUM(L72:L74)</f>
        <v>0</v>
      </c>
    </row>
    <row r="72" spans="1:12" hidden="1">
      <c r="A72" s="312">
        <v>2</v>
      </c>
      <c r="B72" s="313">
        <v>3</v>
      </c>
      <c r="C72" s="313">
        <v>1</v>
      </c>
      <c r="D72" s="313">
        <v>2</v>
      </c>
      <c r="E72" s="313">
        <v>1</v>
      </c>
      <c r="F72" s="315">
        <v>1</v>
      </c>
      <c r="G72" s="316" t="s">
        <v>60</v>
      </c>
      <c r="H72" s="296">
        <v>41</v>
      </c>
      <c r="I72" s="320"/>
      <c r="J72" s="320"/>
      <c r="K72" s="320"/>
      <c r="L72" s="320"/>
    </row>
    <row r="73" spans="1:12" hidden="1">
      <c r="A73" s="312">
        <v>2</v>
      </c>
      <c r="B73" s="313">
        <v>3</v>
      </c>
      <c r="C73" s="313">
        <v>1</v>
      </c>
      <c r="D73" s="313">
        <v>2</v>
      </c>
      <c r="E73" s="313">
        <v>1</v>
      </c>
      <c r="F73" s="315">
        <v>2</v>
      </c>
      <c r="G73" s="316" t="s">
        <v>61</v>
      </c>
      <c r="H73" s="296">
        <v>42</v>
      </c>
      <c r="I73" s="320"/>
      <c r="J73" s="320"/>
      <c r="K73" s="320"/>
      <c r="L73" s="320"/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3</v>
      </c>
      <c r="G74" s="316" t="s">
        <v>62</v>
      </c>
      <c r="H74" s="296">
        <v>43</v>
      </c>
      <c r="I74" s="320"/>
      <c r="J74" s="320"/>
      <c r="K74" s="320"/>
      <c r="L74" s="320"/>
    </row>
    <row r="75" spans="1:12" ht="26.9" hidden="1">
      <c r="A75" s="312">
        <v>2</v>
      </c>
      <c r="B75" s="313">
        <v>3</v>
      </c>
      <c r="C75" s="313">
        <v>1</v>
      </c>
      <c r="D75" s="313">
        <v>3</v>
      </c>
      <c r="E75" s="313"/>
      <c r="F75" s="315"/>
      <c r="G75" s="316" t="s">
        <v>64</v>
      </c>
      <c r="H75" s="296">
        <v>44</v>
      </c>
      <c r="I75" s="305">
        <f>I76</f>
        <v>0</v>
      </c>
      <c r="J75" s="343">
        <f>J76</f>
        <v>0</v>
      </c>
      <c r="K75" s="317">
        <f>K76</f>
        <v>0</v>
      </c>
      <c r="L75" s="317">
        <f>L76</f>
        <v>0</v>
      </c>
    </row>
    <row r="76" spans="1:12" ht="26.9" hidden="1">
      <c r="A76" s="312">
        <v>2</v>
      </c>
      <c r="B76" s="313">
        <v>3</v>
      </c>
      <c r="C76" s="313">
        <v>1</v>
      </c>
      <c r="D76" s="313">
        <v>3</v>
      </c>
      <c r="E76" s="313">
        <v>1</v>
      </c>
      <c r="F76" s="315"/>
      <c r="G76" s="316" t="s">
        <v>65</v>
      </c>
      <c r="H76" s="296">
        <v>45</v>
      </c>
      <c r="I76" s="305">
        <f>SUM(I77:I79)</f>
        <v>0</v>
      </c>
      <c r="J76" s="343">
        <f>SUM(J77:J79)</f>
        <v>0</v>
      </c>
      <c r="K76" s="317">
        <f>SUM(K77:K79)</f>
        <v>0</v>
      </c>
      <c r="L76" s="317">
        <f>SUM(L77:L79)</f>
        <v>0</v>
      </c>
    </row>
    <row r="77" spans="1:12" hidden="1">
      <c r="A77" s="309">
        <v>2</v>
      </c>
      <c r="B77" s="307">
        <v>3</v>
      </c>
      <c r="C77" s="307">
        <v>1</v>
      </c>
      <c r="D77" s="307">
        <v>3</v>
      </c>
      <c r="E77" s="307">
        <v>1</v>
      </c>
      <c r="F77" s="310">
        <v>1</v>
      </c>
      <c r="G77" s="333" t="s">
        <v>66</v>
      </c>
      <c r="H77" s="296">
        <v>46</v>
      </c>
      <c r="I77" s="318"/>
      <c r="J77" s="318"/>
      <c r="K77" s="318"/>
      <c r="L77" s="318"/>
    </row>
    <row r="78" spans="1:12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>
        <v>2</v>
      </c>
      <c r="G78" s="316" t="s">
        <v>67</v>
      </c>
      <c r="H78" s="296">
        <v>47</v>
      </c>
      <c r="I78" s="320"/>
      <c r="J78" s="320"/>
      <c r="K78" s="320"/>
      <c r="L78" s="320"/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3</v>
      </c>
      <c r="G79" s="333" t="s">
        <v>68</v>
      </c>
      <c r="H79" s="296">
        <v>48</v>
      </c>
      <c r="I79" s="318"/>
      <c r="J79" s="318"/>
      <c r="K79" s="318"/>
      <c r="L79" s="318"/>
    </row>
    <row r="80" spans="1:12" hidden="1">
      <c r="A80" s="309">
        <v>2</v>
      </c>
      <c r="B80" s="307">
        <v>3</v>
      </c>
      <c r="C80" s="307">
        <v>2</v>
      </c>
      <c r="D80" s="307"/>
      <c r="E80" s="307"/>
      <c r="F80" s="310"/>
      <c r="G80" s="333" t="s">
        <v>69</v>
      </c>
      <c r="H80" s="296">
        <v>49</v>
      </c>
      <c r="I80" s="305">
        <f t="shared" ref="I80:L81" si="3">I81</f>
        <v>0</v>
      </c>
      <c r="J80" s="305">
        <f t="shared" si="3"/>
        <v>0</v>
      </c>
      <c r="K80" s="305">
        <f t="shared" si="3"/>
        <v>0</v>
      </c>
      <c r="L80" s="305">
        <f t="shared" si="3"/>
        <v>0</v>
      </c>
    </row>
    <row r="81" spans="1:12" hidden="1">
      <c r="A81" s="309">
        <v>2</v>
      </c>
      <c r="B81" s="307">
        <v>3</v>
      </c>
      <c r="C81" s="307">
        <v>2</v>
      </c>
      <c r="D81" s="307">
        <v>1</v>
      </c>
      <c r="E81" s="307"/>
      <c r="F81" s="310"/>
      <c r="G81" s="333" t="s">
        <v>69</v>
      </c>
      <c r="H81" s="296">
        <v>50</v>
      </c>
      <c r="I81" s="305">
        <f t="shared" si="3"/>
        <v>0</v>
      </c>
      <c r="J81" s="305">
        <f t="shared" si="3"/>
        <v>0</v>
      </c>
      <c r="K81" s="305">
        <f t="shared" si="3"/>
        <v>0</v>
      </c>
      <c r="L81" s="305">
        <f t="shared" si="3"/>
        <v>0</v>
      </c>
    </row>
    <row r="82" spans="1:12" hidden="1">
      <c r="A82" s="309">
        <v>2</v>
      </c>
      <c r="B82" s="307">
        <v>3</v>
      </c>
      <c r="C82" s="307">
        <v>2</v>
      </c>
      <c r="D82" s="307">
        <v>1</v>
      </c>
      <c r="E82" s="307">
        <v>1</v>
      </c>
      <c r="F82" s="310"/>
      <c r="G82" s="333" t="s">
        <v>69</v>
      </c>
      <c r="H82" s="296">
        <v>51</v>
      </c>
      <c r="I82" s="305">
        <f>SUM(I83)</f>
        <v>0</v>
      </c>
      <c r="J82" s="305">
        <f>SUM(J83)</f>
        <v>0</v>
      </c>
      <c r="K82" s="305">
        <f>SUM(K83)</f>
        <v>0</v>
      </c>
      <c r="L82" s="305">
        <f>SUM(L83)</f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>
        <v>1</v>
      </c>
      <c r="F83" s="310">
        <v>1</v>
      </c>
      <c r="G83" s="333" t="s">
        <v>69</v>
      </c>
      <c r="H83" s="296">
        <v>52</v>
      </c>
      <c r="I83" s="320"/>
      <c r="J83" s="320"/>
      <c r="K83" s="320"/>
      <c r="L83" s="320"/>
    </row>
    <row r="84" spans="1:12" hidden="1">
      <c r="A84" s="301">
        <v>2</v>
      </c>
      <c r="B84" s="302">
        <v>4</v>
      </c>
      <c r="C84" s="302"/>
      <c r="D84" s="302"/>
      <c r="E84" s="302"/>
      <c r="F84" s="304"/>
      <c r="G84" s="347" t="s">
        <v>70</v>
      </c>
      <c r="H84" s="296">
        <v>53</v>
      </c>
      <c r="I84" s="305">
        <f t="shared" ref="I84:L86" si="4">I85</f>
        <v>0</v>
      </c>
      <c r="J84" s="343">
        <f t="shared" si="4"/>
        <v>0</v>
      </c>
      <c r="K84" s="317">
        <f t="shared" si="4"/>
        <v>0</v>
      </c>
      <c r="L84" s="317">
        <f t="shared" si="4"/>
        <v>0</v>
      </c>
    </row>
    <row r="85" spans="1:12" hidden="1">
      <c r="A85" s="312">
        <v>2</v>
      </c>
      <c r="B85" s="313">
        <v>4</v>
      </c>
      <c r="C85" s="313">
        <v>1</v>
      </c>
      <c r="D85" s="313"/>
      <c r="E85" s="313"/>
      <c r="F85" s="315"/>
      <c r="G85" s="316" t="s">
        <v>71</v>
      </c>
      <c r="H85" s="296">
        <v>54</v>
      </c>
      <c r="I85" s="305">
        <f t="shared" si="4"/>
        <v>0</v>
      </c>
      <c r="J85" s="343">
        <f t="shared" si="4"/>
        <v>0</v>
      </c>
      <c r="K85" s="317">
        <f t="shared" si="4"/>
        <v>0</v>
      </c>
      <c r="L85" s="317">
        <f t="shared" si="4"/>
        <v>0</v>
      </c>
    </row>
    <row r="86" spans="1:12" hidden="1">
      <c r="A86" s="312">
        <v>2</v>
      </c>
      <c r="B86" s="313">
        <v>4</v>
      </c>
      <c r="C86" s="313">
        <v>1</v>
      </c>
      <c r="D86" s="313">
        <v>1</v>
      </c>
      <c r="E86" s="313"/>
      <c r="F86" s="315"/>
      <c r="G86" s="316" t="s">
        <v>71</v>
      </c>
      <c r="H86" s="296">
        <v>55</v>
      </c>
      <c r="I86" s="305">
        <f t="shared" si="4"/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>
        <v>1</v>
      </c>
      <c r="E87" s="313">
        <v>1</v>
      </c>
      <c r="F87" s="315"/>
      <c r="G87" s="316" t="s">
        <v>71</v>
      </c>
      <c r="H87" s="296">
        <v>56</v>
      </c>
      <c r="I87" s="305">
        <f>SUM(I88:I90)</f>
        <v>0</v>
      </c>
      <c r="J87" s="343">
        <f>SUM(J88:J90)</f>
        <v>0</v>
      </c>
      <c r="K87" s="317">
        <f>SUM(K88:K90)</f>
        <v>0</v>
      </c>
      <c r="L87" s="317">
        <f>SUM(L88:L90)</f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>
        <v>1</v>
      </c>
      <c r="F88" s="315">
        <v>1</v>
      </c>
      <c r="G88" s="316" t="s">
        <v>72</v>
      </c>
      <c r="H88" s="296">
        <v>57</v>
      </c>
      <c r="I88" s="320"/>
      <c r="J88" s="320"/>
      <c r="K88" s="320"/>
      <c r="L88" s="320"/>
    </row>
    <row r="89" spans="1:12" hidden="1">
      <c r="A89" s="312">
        <v>2</v>
      </c>
      <c r="B89" s="312">
        <v>4</v>
      </c>
      <c r="C89" s="312">
        <v>1</v>
      </c>
      <c r="D89" s="313">
        <v>1</v>
      </c>
      <c r="E89" s="313">
        <v>1</v>
      </c>
      <c r="F89" s="348">
        <v>2</v>
      </c>
      <c r="G89" s="314" t="s">
        <v>73</v>
      </c>
      <c r="H89" s="296">
        <v>58</v>
      </c>
      <c r="I89" s="320"/>
      <c r="J89" s="320"/>
      <c r="K89" s="320"/>
      <c r="L89" s="320"/>
    </row>
    <row r="90" spans="1:12" hidden="1">
      <c r="A90" s="312">
        <v>2</v>
      </c>
      <c r="B90" s="313">
        <v>4</v>
      </c>
      <c r="C90" s="312">
        <v>1</v>
      </c>
      <c r="D90" s="313">
        <v>1</v>
      </c>
      <c r="E90" s="313">
        <v>1</v>
      </c>
      <c r="F90" s="348">
        <v>3</v>
      </c>
      <c r="G90" s="314" t="s">
        <v>74</v>
      </c>
      <c r="H90" s="296">
        <v>59</v>
      </c>
      <c r="I90" s="320"/>
      <c r="J90" s="320"/>
      <c r="K90" s="320"/>
      <c r="L90" s="320"/>
    </row>
    <row r="91" spans="1:12" hidden="1">
      <c r="A91" s="301">
        <v>2</v>
      </c>
      <c r="B91" s="302">
        <v>5</v>
      </c>
      <c r="C91" s="301"/>
      <c r="D91" s="302"/>
      <c r="E91" s="302"/>
      <c r="F91" s="349"/>
      <c r="G91" s="303" t="s">
        <v>75</v>
      </c>
      <c r="H91" s="296">
        <v>60</v>
      </c>
      <c r="I91" s="305">
        <f>SUM(I92+I97+I102)</f>
        <v>0</v>
      </c>
      <c r="J91" s="343">
        <f>SUM(J92+J97+J102)</f>
        <v>0</v>
      </c>
      <c r="K91" s="317">
        <f>SUM(K92+K97+K102)</f>
        <v>0</v>
      </c>
      <c r="L91" s="317">
        <f>SUM(L92+L97+L102)</f>
        <v>0</v>
      </c>
    </row>
    <row r="92" spans="1:12" hidden="1">
      <c r="A92" s="309">
        <v>2</v>
      </c>
      <c r="B92" s="307">
        <v>5</v>
      </c>
      <c r="C92" s="309">
        <v>1</v>
      </c>
      <c r="D92" s="307"/>
      <c r="E92" s="307"/>
      <c r="F92" s="350"/>
      <c r="G92" s="308" t="s">
        <v>76</v>
      </c>
      <c r="H92" s="296">
        <v>61</v>
      </c>
      <c r="I92" s="323">
        <f t="shared" ref="I92:L93" si="5">I93</f>
        <v>0</v>
      </c>
      <c r="J92" s="344">
        <f t="shared" si="5"/>
        <v>0</v>
      </c>
      <c r="K92" s="324">
        <f t="shared" si="5"/>
        <v>0</v>
      </c>
      <c r="L92" s="324">
        <f t="shared" si="5"/>
        <v>0</v>
      </c>
    </row>
    <row r="93" spans="1:12" hidden="1">
      <c r="A93" s="312">
        <v>2</v>
      </c>
      <c r="B93" s="313">
        <v>5</v>
      </c>
      <c r="C93" s="312">
        <v>1</v>
      </c>
      <c r="D93" s="313">
        <v>1</v>
      </c>
      <c r="E93" s="313"/>
      <c r="F93" s="348"/>
      <c r="G93" s="314" t="s">
        <v>76</v>
      </c>
      <c r="H93" s="296">
        <v>62</v>
      </c>
      <c r="I93" s="305">
        <f t="shared" si="5"/>
        <v>0</v>
      </c>
      <c r="J93" s="343">
        <f t="shared" si="5"/>
        <v>0</v>
      </c>
      <c r="K93" s="317">
        <f t="shared" si="5"/>
        <v>0</v>
      </c>
      <c r="L93" s="317">
        <f t="shared" si="5"/>
        <v>0</v>
      </c>
    </row>
    <row r="94" spans="1:12" hidden="1">
      <c r="A94" s="312">
        <v>2</v>
      </c>
      <c r="B94" s="313">
        <v>5</v>
      </c>
      <c r="C94" s="312">
        <v>1</v>
      </c>
      <c r="D94" s="313">
        <v>1</v>
      </c>
      <c r="E94" s="313">
        <v>1</v>
      </c>
      <c r="F94" s="348"/>
      <c r="G94" s="314" t="s">
        <v>76</v>
      </c>
      <c r="H94" s="296">
        <v>63</v>
      </c>
      <c r="I94" s="305">
        <f>SUM(I95:I96)</f>
        <v>0</v>
      </c>
      <c r="J94" s="343">
        <f>SUM(J95:J96)</f>
        <v>0</v>
      </c>
      <c r="K94" s="317">
        <f>SUM(K95:K96)</f>
        <v>0</v>
      </c>
      <c r="L94" s="317">
        <f>SUM(L95:L96)</f>
        <v>0</v>
      </c>
    </row>
    <row r="95" spans="1:12" ht="26.9" hidden="1">
      <c r="A95" s="312">
        <v>2</v>
      </c>
      <c r="B95" s="313">
        <v>5</v>
      </c>
      <c r="C95" s="312">
        <v>1</v>
      </c>
      <c r="D95" s="313">
        <v>1</v>
      </c>
      <c r="E95" s="313">
        <v>1</v>
      </c>
      <c r="F95" s="348">
        <v>1</v>
      </c>
      <c r="G95" s="314" t="s">
        <v>77</v>
      </c>
      <c r="H95" s="296">
        <v>64</v>
      </c>
      <c r="I95" s="320"/>
      <c r="J95" s="320"/>
      <c r="K95" s="320"/>
      <c r="L95" s="320"/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>
        <v>2</v>
      </c>
      <c r="G96" s="314" t="s">
        <v>78</v>
      </c>
      <c r="H96" s="296">
        <v>65</v>
      </c>
      <c r="I96" s="320"/>
      <c r="J96" s="320"/>
      <c r="K96" s="320"/>
      <c r="L96" s="320"/>
    </row>
    <row r="97" spans="1:12" hidden="1">
      <c r="A97" s="312">
        <v>2</v>
      </c>
      <c r="B97" s="313">
        <v>5</v>
      </c>
      <c r="C97" s="312">
        <v>2</v>
      </c>
      <c r="D97" s="313"/>
      <c r="E97" s="313"/>
      <c r="F97" s="348"/>
      <c r="G97" s="314" t="s">
        <v>79</v>
      </c>
      <c r="H97" s="296">
        <v>66</v>
      </c>
      <c r="I97" s="305">
        <f t="shared" ref="I97:L98" si="6">I98</f>
        <v>0</v>
      </c>
      <c r="J97" s="343">
        <f t="shared" si="6"/>
        <v>0</v>
      </c>
      <c r="K97" s="317">
        <f t="shared" si="6"/>
        <v>0</v>
      </c>
      <c r="L97" s="305">
        <f t="shared" si="6"/>
        <v>0</v>
      </c>
    </row>
    <row r="98" spans="1:12" hidden="1">
      <c r="A98" s="316">
        <v>2</v>
      </c>
      <c r="B98" s="312">
        <v>5</v>
      </c>
      <c r="C98" s="313">
        <v>2</v>
      </c>
      <c r="D98" s="314">
        <v>1</v>
      </c>
      <c r="E98" s="312"/>
      <c r="F98" s="348"/>
      <c r="G98" s="314" t="s">
        <v>79</v>
      </c>
      <c r="H98" s="296">
        <v>67</v>
      </c>
      <c r="I98" s="305">
        <f t="shared" si="6"/>
        <v>0</v>
      </c>
      <c r="J98" s="343">
        <f t="shared" si="6"/>
        <v>0</v>
      </c>
      <c r="K98" s="317">
        <f t="shared" si="6"/>
        <v>0</v>
      </c>
      <c r="L98" s="305">
        <f t="shared" si="6"/>
        <v>0</v>
      </c>
    </row>
    <row r="99" spans="1:12" hidden="1">
      <c r="A99" s="316">
        <v>2</v>
      </c>
      <c r="B99" s="312">
        <v>5</v>
      </c>
      <c r="C99" s="313">
        <v>2</v>
      </c>
      <c r="D99" s="314">
        <v>1</v>
      </c>
      <c r="E99" s="312">
        <v>1</v>
      </c>
      <c r="F99" s="348"/>
      <c r="G99" s="314" t="s">
        <v>79</v>
      </c>
      <c r="H99" s="296">
        <v>68</v>
      </c>
      <c r="I99" s="305">
        <f>SUM(I100:I101)</f>
        <v>0</v>
      </c>
      <c r="J99" s="343">
        <f>SUM(J100:J101)</f>
        <v>0</v>
      </c>
      <c r="K99" s="317">
        <f>SUM(K100:K101)</f>
        <v>0</v>
      </c>
      <c r="L99" s="305">
        <f>SUM(L100:L101)</f>
        <v>0</v>
      </c>
    </row>
    <row r="100" spans="1:12" ht="26.9" hidden="1">
      <c r="A100" s="316">
        <v>2</v>
      </c>
      <c r="B100" s="312">
        <v>5</v>
      </c>
      <c r="C100" s="313">
        <v>2</v>
      </c>
      <c r="D100" s="314">
        <v>1</v>
      </c>
      <c r="E100" s="312">
        <v>1</v>
      </c>
      <c r="F100" s="348">
        <v>1</v>
      </c>
      <c r="G100" s="314" t="s">
        <v>80</v>
      </c>
      <c r="H100" s="296">
        <v>69</v>
      </c>
      <c r="I100" s="320"/>
      <c r="J100" s="320"/>
      <c r="K100" s="320"/>
      <c r="L100" s="320"/>
    </row>
    <row r="101" spans="1:12" ht="26.9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>
        <v>2</v>
      </c>
      <c r="G101" s="314" t="s">
        <v>81</v>
      </c>
      <c r="H101" s="296">
        <v>70</v>
      </c>
      <c r="I101" s="320"/>
      <c r="J101" s="320"/>
      <c r="K101" s="320"/>
      <c r="L101" s="320"/>
    </row>
    <row r="102" spans="1:12" hidden="1">
      <c r="A102" s="316">
        <v>2</v>
      </c>
      <c r="B102" s="312">
        <v>5</v>
      </c>
      <c r="C102" s="313">
        <v>3</v>
      </c>
      <c r="D102" s="314"/>
      <c r="E102" s="312"/>
      <c r="F102" s="348"/>
      <c r="G102" s="314" t="s">
        <v>82</v>
      </c>
      <c r="H102" s="296">
        <v>71</v>
      </c>
      <c r="I102" s="305">
        <f>I103+I107</f>
        <v>0</v>
      </c>
      <c r="J102" s="305">
        <f>J103+J107</f>
        <v>0</v>
      </c>
      <c r="K102" s="305">
        <f>K103+K107</f>
        <v>0</v>
      </c>
      <c r="L102" s="305">
        <f>L103+L107</f>
        <v>0</v>
      </c>
    </row>
    <row r="103" spans="1:12" ht="26.9" hidden="1">
      <c r="A103" s="316">
        <v>2</v>
      </c>
      <c r="B103" s="312">
        <v>5</v>
      </c>
      <c r="C103" s="313">
        <v>3</v>
      </c>
      <c r="D103" s="314">
        <v>1</v>
      </c>
      <c r="E103" s="312"/>
      <c r="F103" s="348"/>
      <c r="G103" s="314" t="s">
        <v>83</v>
      </c>
      <c r="H103" s="296">
        <v>72</v>
      </c>
      <c r="I103" s="305">
        <f>I104</f>
        <v>0</v>
      </c>
      <c r="J103" s="343">
        <f>J104</f>
        <v>0</v>
      </c>
      <c r="K103" s="317">
        <f>K104</f>
        <v>0</v>
      </c>
      <c r="L103" s="305">
        <f>L104</f>
        <v>0</v>
      </c>
    </row>
    <row r="104" spans="1:12" ht="26.9" hidden="1">
      <c r="A104" s="326">
        <v>2</v>
      </c>
      <c r="B104" s="327">
        <v>5</v>
      </c>
      <c r="C104" s="328">
        <v>3</v>
      </c>
      <c r="D104" s="329">
        <v>1</v>
      </c>
      <c r="E104" s="327">
        <v>1</v>
      </c>
      <c r="F104" s="351"/>
      <c r="G104" s="329" t="s">
        <v>83</v>
      </c>
      <c r="H104" s="296">
        <v>73</v>
      </c>
      <c r="I104" s="325">
        <f>SUM(I105:I106)</f>
        <v>0</v>
      </c>
      <c r="J104" s="345">
        <f>SUM(J105:J106)</f>
        <v>0</v>
      </c>
      <c r="K104" s="346">
        <f>SUM(K105:K106)</f>
        <v>0</v>
      </c>
      <c r="L104" s="325">
        <f>SUM(L105:L106)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>
        <v>1</v>
      </c>
      <c r="F105" s="348">
        <v>1</v>
      </c>
      <c r="G105" s="314" t="s">
        <v>83</v>
      </c>
      <c r="H105" s="296">
        <v>74</v>
      </c>
      <c r="I105" s="320"/>
      <c r="J105" s="320"/>
      <c r="K105" s="320"/>
      <c r="L105" s="320"/>
    </row>
    <row r="106" spans="1:12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>
        <v>2</v>
      </c>
      <c r="G106" s="329" t="s">
        <v>84</v>
      </c>
      <c r="H106" s="296">
        <v>75</v>
      </c>
      <c r="I106" s="320"/>
      <c r="J106" s="320"/>
      <c r="K106" s="320"/>
      <c r="L106" s="320"/>
    </row>
    <row r="107" spans="1:12" ht="26.9" hidden="1">
      <c r="A107" s="326">
        <v>2</v>
      </c>
      <c r="B107" s="327">
        <v>5</v>
      </c>
      <c r="C107" s="328">
        <v>3</v>
      </c>
      <c r="D107" s="329">
        <v>2</v>
      </c>
      <c r="E107" s="327"/>
      <c r="F107" s="351"/>
      <c r="G107" s="329" t="s">
        <v>85</v>
      </c>
      <c r="H107" s="296">
        <v>76</v>
      </c>
      <c r="I107" s="325">
        <f>I108</f>
        <v>0</v>
      </c>
      <c r="J107" s="325">
        <f>J108</f>
        <v>0</v>
      </c>
      <c r="K107" s="325">
        <f>K108</f>
        <v>0</v>
      </c>
      <c r="L107" s="325">
        <f>L108</f>
        <v>0</v>
      </c>
    </row>
    <row r="108" spans="1:12" ht="26.9" hidden="1">
      <c r="A108" s="326">
        <v>2</v>
      </c>
      <c r="B108" s="327">
        <v>5</v>
      </c>
      <c r="C108" s="328">
        <v>3</v>
      </c>
      <c r="D108" s="329">
        <v>2</v>
      </c>
      <c r="E108" s="327">
        <v>1</v>
      </c>
      <c r="F108" s="351"/>
      <c r="G108" s="329" t="s">
        <v>85</v>
      </c>
      <c r="H108" s="296">
        <v>77</v>
      </c>
      <c r="I108" s="325">
        <f>SUM(I109:I110)</f>
        <v>0</v>
      </c>
      <c r="J108" s="325">
        <f>SUM(J109:J110)</f>
        <v>0</v>
      </c>
      <c r="K108" s="325">
        <f>SUM(K109:K110)</f>
        <v>0</v>
      </c>
      <c r="L108" s="325">
        <f>SUM(L109:L110)</f>
        <v>0</v>
      </c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>
        <v>1</v>
      </c>
      <c r="F109" s="351">
        <v>1</v>
      </c>
      <c r="G109" s="329" t="s">
        <v>85</v>
      </c>
      <c r="H109" s="296">
        <v>78</v>
      </c>
      <c r="I109" s="320"/>
      <c r="J109" s="320"/>
      <c r="K109" s="320"/>
      <c r="L109" s="320"/>
    </row>
    <row r="110" spans="1:12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>
        <v>2</v>
      </c>
      <c r="G110" s="329" t="s">
        <v>86</v>
      </c>
      <c r="H110" s="296">
        <v>79</v>
      </c>
      <c r="I110" s="320"/>
      <c r="J110" s="320"/>
      <c r="K110" s="320"/>
      <c r="L110" s="320"/>
    </row>
    <row r="111" spans="1:12" hidden="1">
      <c r="A111" s="347">
        <v>2</v>
      </c>
      <c r="B111" s="301">
        <v>6</v>
      </c>
      <c r="C111" s="302"/>
      <c r="D111" s="303"/>
      <c r="E111" s="301"/>
      <c r="F111" s="349"/>
      <c r="G111" s="352" t="s">
        <v>87</v>
      </c>
      <c r="H111" s="296">
        <v>80</v>
      </c>
      <c r="I111" s="305">
        <f>SUM(I112+I117+I121+I125+I129+I133)</f>
        <v>0</v>
      </c>
      <c r="J111" s="305">
        <f>SUM(J112+J117+J121+J125+J129+J133)</f>
        <v>0</v>
      </c>
      <c r="K111" s="305">
        <f>SUM(K112+K117+K121+K125+K129+K133)</f>
        <v>0</v>
      </c>
      <c r="L111" s="305">
        <f>SUM(L112+L117+L121+L125+L129+L133)</f>
        <v>0</v>
      </c>
    </row>
    <row r="112" spans="1:12" hidden="1">
      <c r="A112" s="326">
        <v>2</v>
      </c>
      <c r="B112" s="327">
        <v>6</v>
      </c>
      <c r="C112" s="328">
        <v>1</v>
      </c>
      <c r="D112" s="329"/>
      <c r="E112" s="327"/>
      <c r="F112" s="351"/>
      <c r="G112" s="329" t="s">
        <v>88</v>
      </c>
      <c r="H112" s="296">
        <v>81</v>
      </c>
      <c r="I112" s="325">
        <f t="shared" ref="I112:L113" si="7">I113</f>
        <v>0</v>
      </c>
      <c r="J112" s="345">
        <f t="shared" si="7"/>
        <v>0</v>
      </c>
      <c r="K112" s="346">
        <f t="shared" si="7"/>
        <v>0</v>
      </c>
      <c r="L112" s="325">
        <f t="shared" si="7"/>
        <v>0</v>
      </c>
    </row>
    <row r="113" spans="1:12" hidden="1">
      <c r="A113" s="316">
        <v>2</v>
      </c>
      <c r="B113" s="312">
        <v>6</v>
      </c>
      <c r="C113" s="313">
        <v>1</v>
      </c>
      <c r="D113" s="314">
        <v>1</v>
      </c>
      <c r="E113" s="312"/>
      <c r="F113" s="348"/>
      <c r="G113" s="314" t="s">
        <v>88</v>
      </c>
      <c r="H113" s="296">
        <v>82</v>
      </c>
      <c r="I113" s="305">
        <f t="shared" si="7"/>
        <v>0</v>
      </c>
      <c r="J113" s="343">
        <f t="shared" si="7"/>
        <v>0</v>
      </c>
      <c r="K113" s="317">
        <f t="shared" si="7"/>
        <v>0</v>
      </c>
      <c r="L113" s="305">
        <f t="shared" si="7"/>
        <v>0</v>
      </c>
    </row>
    <row r="114" spans="1:12" hidden="1">
      <c r="A114" s="316">
        <v>2</v>
      </c>
      <c r="B114" s="312">
        <v>6</v>
      </c>
      <c r="C114" s="313">
        <v>1</v>
      </c>
      <c r="D114" s="314">
        <v>1</v>
      </c>
      <c r="E114" s="312">
        <v>1</v>
      </c>
      <c r="F114" s="348"/>
      <c r="G114" s="314" t="s">
        <v>88</v>
      </c>
      <c r="H114" s="296">
        <v>83</v>
      </c>
      <c r="I114" s="305">
        <f>SUM(I115:I116)</f>
        <v>0</v>
      </c>
      <c r="J114" s="343">
        <f>SUM(J115:J116)</f>
        <v>0</v>
      </c>
      <c r="K114" s="317">
        <f>SUM(K115:K116)</f>
        <v>0</v>
      </c>
      <c r="L114" s="305">
        <f>SUM(L115:L116)</f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>
        <v>1</v>
      </c>
      <c r="F115" s="348">
        <v>1</v>
      </c>
      <c r="G115" s="314" t="s">
        <v>89</v>
      </c>
      <c r="H115" s="296">
        <v>84</v>
      </c>
      <c r="I115" s="320"/>
      <c r="J115" s="320"/>
      <c r="K115" s="320"/>
      <c r="L115" s="320"/>
    </row>
    <row r="116" spans="1:12" hidden="1">
      <c r="A116" s="333">
        <v>2</v>
      </c>
      <c r="B116" s="309">
        <v>6</v>
      </c>
      <c r="C116" s="307">
        <v>1</v>
      </c>
      <c r="D116" s="308">
        <v>1</v>
      </c>
      <c r="E116" s="309">
        <v>1</v>
      </c>
      <c r="F116" s="350">
        <v>2</v>
      </c>
      <c r="G116" s="308" t="s">
        <v>90</v>
      </c>
      <c r="H116" s="296">
        <v>85</v>
      </c>
      <c r="I116" s="318"/>
      <c r="J116" s="318"/>
      <c r="K116" s="318"/>
      <c r="L116" s="318"/>
    </row>
    <row r="117" spans="1:12" hidden="1">
      <c r="A117" s="316">
        <v>2</v>
      </c>
      <c r="B117" s="312">
        <v>6</v>
      </c>
      <c r="C117" s="313">
        <v>2</v>
      </c>
      <c r="D117" s="314"/>
      <c r="E117" s="312"/>
      <c r="F117" s="348"/>
      <c r="G117" s="314" t="s">
        <v>91</v>
      </c>
      <c r="H117" s="296">
        <v>86</v>
      </c>
      <c r="I117" s="305">
        <f t="shared" ref="I117:L119" si="8">I118</f>
        <v>0</v>
      </c>
      <c r="J117" s="343">
        <f t="shared" si="8"/>
        <v>0</v>
      </c>
      <c r="K117" s="317">
        <f t="shared" si="8"/>
        <v>0</v>
      </c>
      <c r="L117" s="305">
        <f t="shared" si="8"/>
        <v>0</v>
      </c>
    </row>
    <row r="118" spans="1:12" hidden="1">
      <c r="A118" s="316">
        <v>2</v>
      </c>
      <c r="B118" s="312">
        <v>6</v>
      </c>
      <c r="C118" s="313">
        <v>2</v>
      </c>
      <c r="D118" s="314">
        <v>1</v>
      </c>
      <c r="E118" s="312"/>
      <c r="F118" s="348"/>
      <c r="G118" s="314" t="s">
        <v>91</v>
      </c>
      <c r="H118" s="296">
        <v>87</v>
      </c>
      <c r="I118" s="305">
        <f t="shared" si="8"/>
        <v>0</v>
      </c>
      <c r="J118" s="343">
        <f t="shared" si="8"/>
        <v>0</v>
      </c>
      <c r="K118" s="317">
        <f t="shared" si="8"/>
        <v>0</v>
      </c>
      <c r="L118" s="305">
        <f t="shared" si="8"/>
        <v>0</v>
      </c>
    </row>
    <row r="119" spans="1:12" hidden="1">
      <c r="A119" s="316">
        <v>2</v>
      </c>
      <c r="B119" s="312">
        <v>6</v>
      </c>
      <c r="C119" s="313">
        <v>2</v>
      </c>
      <c r="D119" s="314">
        <v>1</v>
      </c>
      <c r="E119" s="312">
        <v>1</v>
      </c>
      <c r="F119" s="348"/>
      <c r="G119" s="314" t="s">
        <v>91</v>
      </c>
      <c r="H119" s="296">
        <v>88</v>
      </c>
      <c r="I119" s="353">
        <f t="shared" si="8"/>
        <v>0</v>
      </c>
      <c r="J119" s="354">
        <f t="shared" si="8"/>
        <v>0</v>
      </c>
      <c r="K119" s="355">
        <f t="shared" si="8"/>
        <v>0</v>
      </c>
      <c r="L119" s="353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>
        <v>1</v>
      </c>
      <c r="F120" s="348">
        <v>1</v>
      </c>
      <c r="G120" s="314" t="s">
        <v>91</v>
      </c>
      <c r="H120" s="296">
        <v>89</v>
      </c>
      <c r="I120" s="320"/>
      <c r="J120" s="320"/>
      <c r="K120" s="320"/>
      <c r="L120" s="320"/>
    </row>
    <row r="121" spans="1:12" hidden="1">
      <c r="A121" s="333">
        <v>2</v>
      </c>
      <c r="B121" s="309">
        <v>6</v>
      </c>
      <c r="C121" s="307">
        <v>3</v>
      </c>
      <c r="D121" s="308"/>
      <c r="E121" s="309"/>
      <c r="F121" s="350"/>
      <c r="G121" s="308" t="s">
        <v>92</v>
      </c>
      <c r="H121" s="296">
        <v>90</v>
      </c>
      <c r="I121" s="323">
        <f t="shared" ref="I121:L123" si="9">I122</f>
        <v>0</v>
      </c>
      <c r="J121" s="344">
        <f t="shared" si="9"/>
        <v>0</v>
      </c>
      <c r="K121" s="324">
        <f t="shared" si="9"/>
        <v>0</v>
      </c>
      <c r="L121" s="323">
        <f t="shared" si="9"/>
        <v>0</v>
      </c>
    </row>
    <row r="122" spans="1:12" hidden="1">
      <c r="A122" s="316">
        <v>2</v>
      </c>
      <c r="B122" s="312">
        <v>6</v>
      </c>
      <c r="C122" s="313">
        <v>3</v>
      </c>
      <c r="D122" s="314">
        <v>1</v>
      </c>
      <c r="E122" s="312"/>
      <c r="F122" s="348"/>
      <c r="G122" s="314" t="s">
        <v>92</v>
      </c>
      <c r="H122" s="296">
        <v>91</v>
      </c>
      <c r="I122" s="305">
        <f t="shared" si="9"/>
        <v>0</v>
      </c>
      <c r="J122" s="343">
        <f t="shared" si="9"/>
        <v>0</v>
      </c>
      <c r="K122" s="317">
        <f t="shared" si="9"/>
        <v>0</v>
      </c>
      <c r="L122" s="305">
        <f t="shared" si="9"/>
        <v>0</v>
      </c>
    </row>
    <row r="123" spans="1:12" hidden="1">
      <c r="A123" s="316">
        <v>2</v>
      </c>
      <c r="B123" s="312">
        <v>6</v>
      </c>
      <c r="C123" s="313">
        <v>3</v>
      </c>
      <c r="D123" s="314">
        <v>1</v>
      </c>
      <c r="E123" s="312">
        <v>1</v>
      </c>
      <c r="F123" s="348"/>
      <c r="G123" s="314" t="s">
        <v>92</v>
      </c>
      <c r="H123" s="296">
        <v>92</v>
      </c>
      <c r="I123" s="305">
        <f t="shared" si="9"/>
        <v>0</v>
      </c>
      <c r="J123" s="343">
        <f t="shared" si="9"/>
        <v>0</v>
      </c>
      <c r="K123" s="317">
        <f t="shared" si="9"/>
        <v>0</v>
      </c>
      <c r="L123" s="305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>
        <v>1</v>
      </c>
      <c r="F124" s="348">
        <v>1</v>
      </c>
      <c r="G124" s="314" t="s">
        <v>92</v>
      </c>
      <c r="H124" s="296">
        <v>93</v>
      </c>
      <c r="I124" s="320"/>
      <c r="J124" s="320"/>
      <c r="K124" s="320"/>
      <c r="L124" s="320"/>
    </row>
    <row r="125" spans="1:12" ht="26.9" hidden="1">
      <c r="A125" s="333">
        <v>2</v>
      </c>
      <c r="B125" s="309">
        <v>6</v>
      </c>
      <c r="C125" s="307">
        <v>4</v>
      </c>
      <c r="D125" s="308"/>
      <c r="E125" s="309"/>
      <c r="F125" s="350"/>
      <c r="G125" s="308" t="s">
        <v>93</v>
      </c>
      <c r="H125" s="296">
        <v>94</v>
      </c>
      <c r="I125" s="323">
        <f t="shared" ref="I125:L127" si="10">I126</f>
        <v>0</v>
      </c>
      <c r="J125" s="344">
        <f t="shared" si="10"/>
        <v>0</v>
      </c>
      <c r="K125" s="324">
        <f t="shared" si="10"/>
        <v>0</v>
      </c>
      <c r="L125" s="323">
        <f t="shared" si="10"/>
        <v>0</v>
      </c>
    </row>
    <row r="126" spans="1:12" ht="26.9" hidden="1">
      <c r="A126" s="316">
        <v>2</v>
      </c>
      <c r="B126" s="312">
        <v>6</v>
      </c>
      <c r="C126" s="313">
        <v>4</v>
      </c>
      <c r="D126" s="314">
        <v>1</v>
      </c>
      <c r="E126" s="312"/>
      <c r="F126" s="348"/>
      <c r="G126" s="314" t="s">
        <v>93</v>
      </c>
      <c r="H126" s="296">
        <v>95</v>
      </c>
      <c r="I126" s="305">
        <f t="shared" si="10"/>
        <v>0</v>
      </c>
      <c r="J126" s="343">
        <f t="shared" si="10"/>
        <v>0</v>
      </c>
      <c r="K126" s="317">
        <f t="shared" si="10"/>
        <v>0</v>
      </c>
      <c r="L126" s="305">
        <f t="shared" si="10"/>
        <v>0</v>
      </c>
    </row>
    <row r="127" spans="1:12" ht="26.9" hidden="1">
      <c r="A127" s="316">
        <v>2</v>
      </c>
      <c r="B127" s="312">
        <v>6</v>
      </c>
      <c r="C127" s="313">
        <v>4</v>
      </c>
      <c r="D127" s="314">
        <v>1</v>
      </c>
      <c r="E127" s="312">
        <v>1</v>
      </c>
      <c r="F127" s="348"/>
      <c r="G127" s="314" t="s">
        <v>93</v>
      </c>
      <c r="H127" s="296">
        <v>96</v>
      </c>
      <c r="I127" s="305">
        <f t="shared" si="10"/>
        <v>0</v>
      </c>
      <c r="J127" s="343">
        <f t="shared" si="10"/>
        <v>0</v>
      </c>
      <c r="K127" s="317">
        <f t="shared" si="10"/>
        <v>0</v>
      </c>
      <c r="L127" s="305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>
        <v>1</v>
      </c>
      <c r="F128" s="348">
        <v>1</v>
      </c>
      <c r="G128" s="314" t="s">
        <v>93</v>
      </c>
      <c r="H128" s="296">
        <v>97</v>
      </c>
      <c r="I128" s="320"/>
      <c r="J128" s="320"/>
      <c r="K128" s="320"/>
      <c r="L128" s="320"/>
    </row>
    <row r="129" spans="1:12" ht="26.9" hidden="1">
      <c r="A129" s="326">
        <v>2</v>
      </c>
      <c r="B129" s="334">
        <v>6</v>
      </c>
      <c r="C129" s="335">
        <v>5</v>
      </c>
      <c r="D129" s="337"/>
      <c r="E129" s="334"/>
      <c r="F129" s="356"/>
      <c r="G129" s="337" t="s">
        <v>94</v>
      </c>
      <c r="H129" s="296">
        <v>98</v>
      </c>
      <c r="I129" s="331">
        <f t="shared" ref="I129:L131" si="11">I130</f>
        <v>0</v>
      </c>
      <c r="J129" s="357">
        <f t="shared" si="11"/>
        <v>0</v>
      </c>
      <c r="K129" s="358">
        <f t="shared" si="11"/>
        <v>0</v>
      </c>
      <c r="L129" s="331">
        <f t="shared" si="11"/>
        <v>0</v>
      </c>
    </row>
    <row r="130" spans="1:12" ht="26.9" hidden="1">
      <c r="A130" s="316">
        <v>2</v>
      </c>
      <c r="B130" s="312">
        <v>6</v>
      </c>
      <c r="C130" s="313">
        <v>5</v>
      </c>
      <c r="D130" s="314">
        <v>1</v>
      </c>
      <c r="E130" s="312"/>
      <c r="F130" s="348"/>
      <c r="G130" s="337" t="s">
        <v>94</v>
      </c>
      <c r="H130" s="296">
        <v>99</v>
      </c>
      <c r="I130" s="305">
        <f t="shared" si="11"/>
        <v>0</v>
      </c>
      <c r="J130" s="343">
        <f t="shared" si="11"/>
        <v>0</v>
      </c>
      <c r="K130" s="317">
        <f t="shared" si="11"/>
        <v>0</v>
      </c>
      <c r="L130" s="305">
        <f t="shared" si="11"/>
        <v>0</v>
      </c>
    </row>
    <row r="131" spans="1:12" ht="26.9" hidden="1">
      <c r="A131" s="316">
        <v>2</v>
      </c>
      <c r="B131" s="312">
        <v>6</v>
      </c>
      <c r="C131" s="313">
        <v>5</v>
      </c>
      <c r="D131" s="314">
        <v>1</v>
      </c>
      <c r="E131" s="312">
        <v>1</v>
      </c>
      <c r="F131" s="348"/>
      <c r="G131" s="337" t="s">
        <v>94</v>
      </c>
      <c r="H131" s="296">
        <v>100</v>
      </c>
      <c r="I131" s="305">
        <f t="shared" si="11"/>
        <v>0</v>
      </c>
      <c r="J131" s="343">
        <f t="shared" si="11"/>
        <v>0</v>
      </c>
      <c r="K131" s="317">
        <f t="shared" si="11"/>
        <v>0</v>
      </c>
      <c r="L131" s="305">
        <f t="shared" si="11"/>
        <v>0</v>
      </c>
    </row>
    <row r="132" spans="1:12" ht="26.9" hidden="1">
      <c r="A132" s="312">
        <v>2</v>
      </c>
      <c r="B132" s="313">
        <v>6</v>
      </c>
      <c r="C132" s="312">
        <v>5</v>
      </c>
      <c r="D132" s="312">
        <v>1</v>
      </c>
      <c r="E132" s="314">
        <v>1</v>
      </c>
      <c r="F132" s="348">
        <v>1</v>
      </c>
      <c r="G132" s="337" t="s">
        <v>95</v>
      </c>
      <c r="H132" s="296">
        <v>101</v>
      </c>
      <c r="I132" s="320"/>
      <c r="J132" s="320"/>
      <c r="K132" s="320"/>
      <c r="L132" s="320"/>
    </row>
    <row r="133" spans="1:12" hidden="1">
      <c r="A133" s="316">
        <v>2</v>
      </c>
      <c r="B133" s="313">
        <v>6</v>
      </c>
      <c r="C133" s="312">
        <v>6</v>
      </c>
      <c r="D133" s="313"/>
      <c r="E133" s="314"/>
      <c r="F133" s="315"/>
      <c r="G133" s="359" t="s">
        <v>96</v>
      </c>
      <c r="H133" s="296">
        <v>102</v>
      </c>
      <c r="I133" s="360">
        <f t="shared" ref="I133:L135" si="12">I134</f>
        <v>0</v>
      </c>
      <c r="J133" s="361">
        <f t="shared" si="12"/>
        <v>0</v>
      </c>
      <c r="K133" s="361">
        <f t="shared" si="12"/>
        <v>0</v>
      </c>
      <c r="L133" s="361">
        <f t="shared" si="12"/>
        <v>0</v>
      </c>
    </row>
    <row r="134" spans="1:12" hidden="1">
      <c r="A134" s="316">
        <v>2</v>
      </c>
      <c r="B134" s="313">
        <v>6</v>
      </c>
      <c r="C134" s="312">
        <v>6</v>
      </c>
      <c r="D134" s="313">
        <v>1</v>
      </c>
      <c r="E134" s="314"/>
      <c r="F134" s="315"/>
      <c r="G134" s="359" t="s">
        <v>96</v>
      </c>
      <c r="H134" s="362">
        <v>103</v>
      </c>
      <c r="I134" s="361">
        <f t="shared" si="12"/>
        <v>0</v>
      </c>
      <c r="J134" s="361">
        <f t="shared" si="12"/>
        <v>0</v>
      </c>
      <c r="K134" s="361">
        <f t="shared" si="12"/>
        <v>0</v>
      </c>
      <c r="L134" s="361">
        <f t="shared" si="12"/>
        <v>0</v>
      </c>
    </row>
    <row r="135" spans="1:12" hidden="1">
      <c r="A135" s="316">
        <v>2</v>
      </c>
      <c r="B135" s="313">
        <v>6</v>
      </c>
      <c r="C135" s="312">
        <v>6</v>
      </c>
      <c r="D135" s="313">
        <v>1</v>
      </c>
      <c r="E135" s="314">
        <v>1</v>
      </c>
      <c r="F135" s="315"/>
      <c r="G135" s="359" t="s">
        <v>96</v>
      </c>
      <c r="H135" s="362">
        <v>104</v>
      </c>
      <c r="I135" s="361">
        <f t="shared" si="12"/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>
        <v>1</v>
      </c>
      <c r="F136" s="315">
        <v>1</v>
      </c>
      <c r="G136" s="363" t="s">
        <v>96</v>
      </c>
      <c r="H136" s="362">
        <v>105</v>
      </c>
      <c r="I136" s="364"/>
      <c r="J136" s="365"/>
      <c r="K136" s="364"/>
      <c r="L136" s="364"/>
    </row>
    <row r="137" spans="1:12">
      <c r="A137" s="347">
        <v>2</v>
      </c>
      <c r="B137" s="301">
        <v>7</v>
      </c>
      <c r="C137" s="301"/>
      <c r="D137" s="302"/>
      <c r="E137" s="302"/>
      <c r="F137" s="304"/>
      <c r="G137" s="303" t="s">
        <v>97</v>
      </c>
      <c r="H137" s="362">
        <v>106</v>
      </c>
      <c r="I137" s="317">
        <f>SUM(I138+I143+I151)</f>
        <v>2500</v>
      </c>
      <c r="J137" s="343">
        <f>SUM(J138+J143+J151)</f>
        <v>2300</v>
      </c>
      <c r="K137" s="317">
        <f>SUM(K138+K143+K151)</f>
        <v>2226.58</v>
      </c>
      <c r="L137" s="305">
        <f>SUM(L138+L143+L151)</f>
        <v>2226.58</v>
      </c>
    </row>
    <row r="138" spans="1:12" hidden="1">
      <c r="A138" s="316">
        <v>2</v>
      </c>
      <c r="B138" s="312">
        <v>7</v>
      </c>
      <c r="C138" s="312">
        <v>1</v>
      </c>
      <c r="D138" s="313"/>
      <c r="E138" s="313"/>
      <c r="F138" s="315"/>
      <c r="G138" s="314" t="s">
        <v>98</v>
      </c>
      <c r="H138" s="362">
        <v>107</v>
      </c>
      <c r="I138" s="317">
        <f t="shared" ref="I138:L139" si="13">I139</f>
        <v>0</v>
      </c>
      <c r="J138" s="343">
        <f t="shared" si="13"/>
        <v>0</v>
      </c>
      <c r="K138" s="317">
        <f t="shared" si="13"/>
        <v>0</v>
      </c>
      <c r="L138" s="305">
        <f t="shared" si="13"/>
        <v>0</v>
      </c>
    </row>
    <row r="139" spans="1:12" hidden="1">
      <c r="A139" s="316">
        <v>2</v>
      </c>
      <c r="B139" s="312">
        <v>7</v>
      </c>
      <c r="C139" s="312">
        <v>1</v>
      </c>
      <c r="D139" s="313">
        <v>1</v>
      </c>
      <c r="E139" s="313"/>
      <c r="F139" s="315"/>
      <c r="G139" s="314" t="s">
        <v>98</v>
      </c>
      <c r="H139" s="362">
        <v>108</v>
      </c>
      <c r="I139" s="317">
        <f t="shared" si="13"/>
        <v>0</v>
      </c>
      <c r="J139" s="343">
        <f t="shared" si="13"/>
        <v>0</v>
      </c>
      <c r="K139" s="317">
        <f t="shared" si="13"/>
        <v>0</v>
      </c>
      <c r="L139" s="305">
        <f t="shared" si="13"/>
        <v>0</v>
      </c>
    </row>
    <row r="140" spans="1:12" hidden="1">
      <c r="A140" s="316">
        <v>2</v>
      </c>
      <c r="B140" s="312">
        <v>7</v>
      </c>
      <c r="C140" s="312">
        <v>1</v>
      </c>
      <c r="D140" s="313">
        <v>1</v>
      </c>
      <c r="E140" s="313">
        <v>1</v>
      </c>
      <c r="F140" s="315"/>
      <c r="G140" s="314" t="s">
        <v>98</v>
      </c>
      <c r="H140" s="362">
        <v>109</v>
      </c>
      <c r="I140" s="317">
        <f>SUM(I141:I142)</f>
        <v>0</v>
      </c>
      <c r="J140" s="343">
        <f>SUM(J141:J142)</f>
        <v>0</v>
      </c>
      <c r="K140" s="317">
        <f>SUM(K141:K142)</f>
        <v>0</v>
      </c>
      <c r="L140" s="305">
        <f>SUM(L141:L142)</f>
        <v>0</v>
      </c>
    </row>
    <row r="141" spans="1:12" hidden="1">
      <c r="A141" s="333">
        <v>2</v>
      </c>
      <c r="B141" s="309">
        <v>7</v>
      </c>
      <c r="C141" s="333">
        <v>1</v>
      </c>
      <c r="D141" s="312">
        <v>1</v>
      </c>
      <c r="E141" s="307">
        <v>1</v>
      </c>
      <c r="F141" s="310">
        <v>1</v>
      </c>
      <c r="G141" s="308" t="s">
        <v>99</v>
      </c>
      <c r="H141" s="362">
        <v>110</v>
      </c>
      <c r="I141" s="366"/>
      <c r="J141" s="366"/>
      <c r="K141" s="366"/>
      <c r="L141" s="366"/>
    </row>
    <row r="142" spans="1:12" hidden="1">
      <c r="A142" s="312">
        <v>2</v>
      </c>
      <c r="B142" s="312">
        <v>7</v>
      </c>
      <c r="C142" s="316">
        <v>1</v>
      </c>
      <c r="D142" s="312">
        <v>1</v>
      </c>
      <c r="E142" s="313">
        <v>1</v>
      </c>
      <c r="F142" s="315">
        <v>2</v>
      </c>
      <c r="G142" s="314" t="s">
        <v>100</v>
      </c>
      <c r="H142" s="362">
        <v>111</v>
      </c>
      <c r="I142" s="319"/>
      <c r="J142" s="319"/>
      <c r="K142" s="319"/>
      <c r="L142" s="319"/>
    </row>
    <row r="143" spans="1:12" ht="26.9" hidden="1">
      <c r="A143" s="326">
        <v>2</v>
      </c>
      <c r="B143" s="327">
        <v>7</v>
      </c>
      <c r="C143" s="326">
        <v>2</v>
      </c>
      <c r="D143" s="327"/>
      <c r="E143" s="328"/>
      <c r="F143" s="330"/>
      <c r="G143" s="329" t="s">
        <v>101</v>
      </c>
      <c r="H143" s="362">
        <v>112</v>
      </c>
      <c r="I143" s="346">
        <f>I144+I148</f>
        <v>0</v>
      </c>
      <c r="J143" s="346">
        <f>J144+J148</f>
        <v>0</v>
      </c>
      <c r="K143" s="346">
        <f>K144+K148</f>
        <v>0</v>
      </c>
      <c r="L143" s="346">
        <f>L144+L148</f>
        <v>0</v>
      </c>
    </row>
    <row r="144" spans="1:12" hidden="1">
      <c r="A144" s="316">
        <v>2</v>
      </c>
      <c r="B144" s="312">
        <v>7</v>
      </c>
      <c r="C144" s="316">
        <v>2</v>
      </c>
      <c r="D144" s="312">
        <v>1</v>
      </c>
      <c r="E144" s="313"/>
      <c r="F144" s="315"/>
      <c r="G144" s="314" t="s">
        <v>102</v>
      </c>
      <c r="H144" s="362">
        <v>113</v>
      </c>
      <c r="I144" s="317">
        <f>I145</f>
        <v>0</v>
      </c>
      <c r="J144" s="343">
        <f>J145</f>
        <v>0</v>
      </c>
      <c r="K144" s="317">
        <f>K145</f>
        <v>0</v>
      </c>
      <c r="L144" s="305">
        <f>L145</f>
        <v>0</v>
      </c>
    </row>
    <row r="145" spans="1:12" hidden="1">
      <c r="A145" s="316">
        <v>2</v>
      </c>
      <c r="B145" s="312">
        <v>7</v>
      </c>
      <c r="C145" s="316">
        <v>2</v>
      </c>
      <c r="D145" s="312">
        <v>1</v>
      </c>
      <c r="E145" s="313">
        <v>1</v>
      </c>
      <c r="F145" s="315"/>
      <c r="G145" s="314" t="s">
        <v>102</v>
      </c>
      <c r="H145" s="362">
        <v>114</v>
      </c>
      <c r="I145" s="317">
        <f>SUM(I146:I147)</f>
        <v>0</v>
      </c>
      <c r="J145" s="343">
        <f>SUM(J146:J147)</f>
        <v>0</v>
      </c>
      <c r="K145" s="317">
        <f>SUM(K146:K147)</f>
        <v>0</v>
      </c>
      <c r="L145" s="305">
        <f>SUM(L146:L147)</f>
        <v>0</v>
      </c>
    </row>
    <row r="146" spans="1:12" hidden="1">
      <c r="A146" s="316">
        <v>2</v>
      </c>
      <c r="B146" s="312">
        <v>7</v>
      </c>
      <c r="C146" s="316">
        <v>2</v>
      </c>
      <c r="D146" s="312">
        <v>1</v>
      </c>
      <c r="E146" s="313">
        <v>1</v>
      </c>
      <c r="F146" s="315">
        <v>1</v>
      </c>
      <c r="G146" s="314" t="s">
        <v>103</v>
      </c>
      <c r="H146" s="362">
        <v>115</v>
      </c>
      <c r="I146" s="319"/>
      <c r="J146" s="319"/>
      <c r="K146" s="319"/>
      <c r="L146" s="319"/>
    </row>
    <row r="147" spans="1:12" hidden="1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>
        <v>2</v>
      </c>
      <c r="G147" s="314" t="s">
        <v>104</v>
      </c>
      <c r="H147" s="362">
        <v>116</v>
      </c>
      <c r="I147" s="319"/>
      <c r="J147" s="319"/>
      <c r="K147" s="319"/>
      <c r="L147" s="319"/>
    </row>
    <row r="148" spans="1:12" hidden="1">
      <c r="A148" s="316">
        <v>2</v>
      </c>
      <c r="B148" s="312">
        <v>7</v>
      </c>
      <c r="C148" s="316">
        <v>2</v>
      </c>
      <c r="D148" s="312">
        <v>2</v>
      </c>
      <c r="E148" s="313"/>
      <c r="F148" s="315"/>
      <c r="G148" s="314" t="s">
        <v>105</v>
      </c>
      <c r="H148" s="362">
        <v>117</v>
      </c>
      <c r="I148" s="317">
        <f>I149</f>
        <v>0</v>
      </c>
      <c r="J148" s="317">
        <f>J149</f>
        <v>0</v>
      </c>
      <c r="K148" s="317">
        <f>K149</f>
        <v>0</v>
      </c>
      <c r="L148" s="317">
        <f>L149</f>
        <v>0</v>
      </c>
    </row>
    <row r="149" spans="1:12" hidden="1">
      <c r="A149" s="316">
        <v>2</v>
      </c>
      <c r="B149" s="312">
        <v>7</v>
      </c>
      <c r="C149" s="316">
        <v>2</v>
      </c>
      <c r="D149" s="312">
        <v>2</v>
      </c>
      <c r="E149" s="313">
        <v>1</v>
      </c>
      <c r="F149" s="315"/>
      <c r="G149" s="314" t="s">
        <v>105</v>
      </c>
      <c r="H149" s="362">
        <v>118</v>
      </c>
      <c r="I149" s="317">
        <f>SUM(I150)</f>
        <v>0</v>
      </c>
      <c r="J149" s="317">
        <f>SUM(J150)</f>
        <v>0</v>
      </c>
      <c r="K149" s="317">
        <f>SUM(K150)</f>
        <v>0</v>
      </c>
      <c r="L149" s="317">
        <f>SUM(L150)</f>
        <v>0</v>
      </c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>
        <v>1</v>
      </c>
      <c r="F150" s="315">
        <v>1</v>
      </c>
      <c r="G150" s="314" t="s">
        <v>105</v>
      </c>
      <c r="H150" s="362">
        <v>119</v>
      </c>
      <c r="I150" s="319"/>
      <c r="J150" s="319"/>
      <c r="K150" s="319"/>
      <c r="L150" s="319"/>
    </row>
    <row r="151" spans="1:12">
      <c r="A151" s="316">
        <v>2</v>
      </c>
      <c r="B151" s="312">
        <v>7</v>
      </c>
      <c r="C151" s="316">
        <v>3</v>
      </c>
      <c r="D151" s="312"/>
      <c r="E151" s="313"/>
      <c r="F151" s="315"/>
      <c r="G151" s="314" t="s">
        <v>106</v>
      </c>
      <c r="H151" s="362">
        <v>120</v>
      </c>
      <c r="I151" s="317">
        <f t="shared" ref="I151:L152" si="14">I152</f>
        <v>2500</v>
      </c>
      <c r="J151" s="343">
        <f t="shared" si="14"/>
        <v>2300</v>
      </c>
      <c r="K151" s="317">
        <f t="shared" si="14"/>
        <v>2226.58</v>
      </c>
      <c r="L151" s="305">
        <f t="shared" si="14"/>
        <v>2226.58</v>
      </c>
    </row>
    <row r="152" spans="1:12">
      <c r="A152" s="326">
        <v>2</v>
      </c>
      <c r="B152" s="334">
        <v>7</v>
      </c>
      <c r="C152" s="367">
        <v>3</v>
      </c>
      <c r="D152" s="334">
        <v>1</v>
      </c>
      <c r="E152" s="335"/>
      <c r="F152" s="336"/>
      <c r="G152" s="337" t="s">
        <v>106</v>
      </c>
      <c r="H152" s="362">
        <v>121</v>
      </c>
      <c r="I152" s="358">
        <f t="shared" si="14"/>
        <v>2500</v>
      </c>
      <c r="J152" s="357">
        <f t="shared" si="14"/>
        <v>2300</v>
      </c>
      <c r="K152" s="358">
        <f t="shared" si="14"/>
        <v>2226.58</v>
      </c>
      <c r="L152" s="331">
        <f t="shared" si="14"/>
        <v>2226.58</v>
      </c>
    </row>
    <row r="153" spans="1:12">
      <c r="A153" s="316">
        <v>2</v>
      </c>
      <c r="B153" s="312">
        <v>7</v>
      </c>
      <c r="C153" s="316">
        <v>3</v>
      </c>
      <c r="D153" s="312">
        <v>1</v>
      </c>
      <c r="E153" s="313">
        <v>1</v>
      </c>
      <c r="F153" s="315"/>
      <c r="G153" s="314" t="s">
        <v>106</v>
      </c>
      <c r="H153" s="362">
        <v>122</v>
      </c>
      <c r="I153" s="317">
        <f>SUM(I154:I155)</f>
        <v>2500</v>
      </c>
      <c r="J153" s="343">
        <f>SUM(J154:J155)</f>
        <v>2300</v>
      </c>
      <c r="K153" s="317">
        <f>SUM(K154:K155)</f>
        <v>2226.58</v>
      </c>
      <c r="L153" s="305">
        <f>SUM(L154:L155)</f>
        <v>2226.58</v>
      </c>
    </row>
    <row r="154" spans="1:12">
      <c r="A154" s="333">
        <v>2</v>
      </c>
      <c r="B154" s="309">
        <v>7</v>
      </c>
      <c r="C154" s="333">
        <v>3</v>
      </c>
      <c r="D154" s="309">
        <v>1</v>
      </c>
      <c r="E154" s="307">
        <v>1</v>
      </c>
      <c r="F154" s="310">
        <v>1</v>
      </c>
      <c r="G154" s="308" t="s">
        <v>107</v>
      </c>
      <c r="H154" s="362">
        <v>123</v>
      </c>
      <c r="I154" s="366">
        <v>2500</v>
      </c>
      <c r="J154" s="366">
        <v>2300</v>
      </c>
      <c r="K154" s="366">
        <v>2226.58</v>
      </c>
      <c r="L154" s="366">
        <v>2226.58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>
        <v>2</v>
      </c>
      <c r="G155" s="314" t="s">
        <v>108</v>
      </c>
      <c r="H155" s="362">
        <v>124</v>
      </c>
      <c r="I155" s="319"/>
      <c r="J155" s="320"/>
      <c r="K155" s="320"/>
      <c r="L155" s="320"/>
    </row>
    <row r="156" spans="1:12" hidden="1">
      <c r="A156" s="347">
        <v>2</v>
      </c>
      <c r="B156" s="347">
        <v>8</v>
      </c>
      <c r="C156" s="301"/>
      <c r="D156" s="322"/>
      <c r="E156" s="306"/>
      <c r="F156" s="368"/>
      <c r="G156" s="311" t="s">
        <v>109</v>
      </c>
      <c r="H156" s="362">
        <v>125</v>
      </c>
      <c r="I156" s="324">
        <f>I157</f>
        <v>0</v>
      </c>
      <c r="J156" s="344">
        <f>J157</f>
        <v>0</v>
      </c>
      <c r="K156" s="324">
        <f>K157</f>
        <v>0</v>
      </c>
      <c r="L156" s="323">
        <f>L157</f>
        <v>0</v>
      </c>
    </row>
    <row r="157" spans="1:12" hidden="1">
      <c r="A157" s="326">
        <v>2</v>
      </c>
      <c r="B157" s="326">
        <v>8</v>
      </c>
      <c r="C157" s="326">
        <v>1</v>
      </c>
      <c r="D157" s="327"/>
      <c r="E157" s="328"/>
      <c r="F157" s="330"/>
      <c r="G157" s="308" t="s">
        <v>109</v>
      </c>
      <c r="H157" s="362">
        <v>126</v>
      </c>
      <c r="I157" s="324">
        <f>I158+I163</f>
        <v>0</v>
      </c>
      <c r="J157" s="344">
        <f>J158+J163</f>
        <v>0</v>
      </c>
      <c r="K157" s="324">
        <f>K158+K163</f>
        <v>0</v>
      </c>
      <c r="L157" s="323">
        <f>L158+L163</f>
        <v>0</v>
      </c>
    </row>
    <row r="158" spans="1:12" hidden="1">
      <c r="A158" s="316">
        <v>2</v>
      </c>
      <c r="B158" s="312">
        <v>8</v>
      </c>
      <c r="C158" s="314">
        <v>1</v>
      </c>
      <c r="D158" s="312">
        <v>1</v>
      </c>
      <c r="E158" s="313"/>
      <c r="F158" s="315"/>
      <c r="G158" s="314" t="s">
        <v>110</v>
      </c>
      <c r="H158" s="362">
        <v>127</v>
      </c>
      <c r="I158" s="317">
        <f>I159</f>
        <v>0</v>
      </c>
      <c r="J158" s="343">
        <f>J159</f>
        <v>0</v>
      </c>
      <c r="K158" s="317">
        <f>K159</f>
        <v>0</v>
      </c>
      <c r="L158" s="305">
        <f>L159</f>
        <v>0</v>
      </c>
    </row>
    <row r="159" spans="1:12" hidden="1">
      <c r="A159" s="316">
        <v>2</v>
      </c>
      <c r="B159" s="312">
        <v>8</v>
      </c>
      <c r="C159" s="308">
        <v>1</v>
      </c>
      <c r="D159" s="309">
        <v>1</v>
      </c>
      <c r="E159" s="307">
        <v>1</v>
      </c>
      <c r="F159" s="310"/>
      <c r="G159" s="314" t="s">
        <v>110</v>
      </c>
      <c r="H159" s="362">
        <v>128</v>
      </c>
      <c r="I159" s="324">
        <f>SUM(I160:I162)</f>
        <v>0</v>
      </c>
      <c r="J159" s="324">
        <f>SUM(J160:J162)</f>
        <v>0</v>
      </c>
      <c r="K159" s="324">
        <f>SUM(K160:K162)</f>
        <v>0</v>
      </c>
      <c r="L159" s="324">
        <f>SUM(L160:L162)</f>
        <v>0</v>
      </c>
    </row>
    <row r="160" spans="1:12" hidden="1">
      <c r="A160" s="312">
        <v>2</v>
      </c>
      <c r="B160" s="309">
        <v>8</v>
      </c>
      <c r="C160" s="314">
        <v>1</v>
      </c>
      <c r="D160" s="312">
        <v>1</v>
      </c>
      <c r="E160" s="313">
        <v>1</v>
      </c>
      <c r="F160" s="315">
        <v>1</v>
      </c>
      <c r="G160" s="314" t="s">
        <v>111</v>
      </c>
      <c r="H160" s="362">
        <v>129</v>
      </c>
      <c r="I160" s="319"/>
      <c r="J160" s="319"/>
      <c r="K160" s="319"/>
      <c r="L160" s="319"/>
    </row>
    <row r="161" spans="1:12" hidden="1">
      <c r="A161" s="326">
        <v>2</v>
      </c>
      <c r="B161" s="334">
        <v>8</v>
      </c>
      <c r="C161" s="337">
        <v>1</v>
      </c>
      <c r="D161" s="334">
        <v>1</v>
      </c>
      <c r="E161" s="335">
        <v>1</v>
      </c>
      <c r="F161" s="336">
        <v>2</v>
      </c>
      <c r="G161" s="337" t="s">
        <v>112</v>
      </c>
      <c r="H161" s="362">
        <v>130</v>
      </c>
      <c r="I161" s="369"/>
      <c r="J161" s="369"/>
      <c r="K161" s="369"/>
      <c r="L161" s="369"/>
    </row>
    <row r="162" spans="1:12" hidden="1">
      <c r="A162" s="326">
        <v>2</v>
      </c>
      <c r="B162" s="334">
        <v>8</v>
      </c>
      <c r="C162" s="337">
        <v>1</v>
      </c>
      <c r="D162" s="334">
        <v>1</v>
      </c>
      <c r="E162" s="335">
        <v>1</v>
      </c>
      <c r="F162" s="336">
        <v>3</v>
      </c>
      <c r="G162" s="337" t="s">
        <v>113</v>
      </c>
      <c r="H162" s="362">
        <v>131</v>
      </c>
      <c r="I162" s="369"/>
      <c r="J162" s="370"/>
      <c r="K162" s="369"/>
      <c r="L162" s="338"/>
    </row>
    <row r="163" spans="1:12" hidden="1">
      <c r="A163" s="316">
        <v>2</v>
      </c>
      <c r="B163" s="312">
        <v>8</v>
      </c>
      <c r="C163" s="314">
        <v>1</v>
      </c>
      <c r="D163" s="312">
        <v>2</v>
      </c>
      <c r="E163" s="313"/>
      <c r="F163" s="315"/>
      <c r="G163" s="314" t="s">
        <v>114</v>
      </c>
      <c r="H163" s="362">
        <v>132</v>
      </c>
      <c r="I163" s="317">
        <f t="shared" ref="I163:L164" si="15">I164</f>
        <v>0</v>
      </c>
      <c r="J163" s="343">
        <f t="shared" si="15"/>
        <v>0</v>
      </c>
      <c r="K163" s="317">
        <f t="shared" si="15"/>
        <v>0</v>
      </c>
      <c r="L163" s="305">
        <f t="shared" si="15"/>
        <v>0</v>
      </c>
    </row>
    <row r="164" spans="1:12" hidden="1">
      <c r="A164" s="316">
        <v>2</v>
      </c>
      <c r="B164" s="312">
        <v>8</v>
      </c>
      <c r="C164" s="314">
        <v>1</v>
      </c>
      <c r="D164" s="312">
        <v>2</v>
      </c>
      <c r="E164" s="313">
        <v>1</v>
      </c>
      <c r="F164" s="315"/>
      <c r="G164" s="314" t="s">
        <v>114</v>
      </c>
      <c r="H164" s="362">
        <v>133</v>
      </c>
      <c r="I164" s="317">
        <f t="shared" si="15"/>
        <v>0</v>
      </c>
      <c r="J164" s="343">
        <f t="shared" si="15"/>
        <v>0</v>
      </c>
      <c r="K164" s="317">
        <f t="shared" si="15"/>
        <v>0</v>
      </c>
      <c r="L164" s="305">
        <f t="shared" si="15"/>
        <v>0</v>
      </c>
    </row>
    <row r="165" spans="1:12" hidden="1">
      <c r="A165" s="326">
        <v>2</v>
      </c>
      <c r="B165" s="327">
        <v>8</v>
      </c>
      <c r="C165" s="329">
        <v>1</v>
      </c>
      <c r="D165" s="327">
        <v>2</v>
      </c>
      <c r="E165" s="328">
        <v>1</v>
      </c>
      <c r="F165" s="330">
        <v>1</v>
      </c>
      <c r="G165" s="314" t="s">
        <v>114</v>
      </c>
      <c r="H165" s="362">
        <v>134</v>
      </c>
      <c r="I165" s="371"/>
      <c r="J165" s="320"/>
      <c r="K165" s="320"/>
      <c r="L165" s="320"/>
    </row>
    <row r="166" spans="1:12" ht="40.299999999999997" hidden="1">
      <c r="A166" s="347">
        <v>2</v>
      </c>
      <c r="B166" s="301">
        <v>9</v>
      </c>
      <c r="C166" s="303"/>
      <c r="D166" s="301"/>
      <c r="E166" s="302"/>
      <c r="F166" s="304"/>
      <c r="G166" s="303" t="s">
        <v>115</v>
      </c>
      <c r="H166" s="362">
        <v>135</v>
      </c>
      <c r="I166" s="317">
        <f>I167+I171</f>
        <v>0</v>
      </c>
      <c r="J166" s="343">
        <f>J167+J171</f>
        <v>0</v>
      </c>
      <c r="K166" s="317">
        <f>K167+K171</f>
        <v>0</v>
      </c>
      <c r="L166" s="305">
        <f>L167+L171</f>
        <v>0</v>
      </c>
    </row>
    <row r="167" spans="1:12" ht="40.299999999999997" hidden="1">
      <c r="A167" s="316">
        <v>2</v>
      </c>
      <c r="B167" s="312">
        <v>9</v>
      </c>
      <c r="C167" s="314">
        <v>1</v>
      </c>
      <c r="D167" s="312"/>
      <c r="E167" s="313"/>
      <c r="F167" s="315"/>
      <c r="G167" s="314" t="s">
        <v>116</v>
      </c>
      <c r="H167" s="362">
        <v>136</v>
      </c>
      <c r="I167" s="317">
        <f t="shared" ref="I167:L169" si="16">I168</f>
        <v>0</v>
      </c>
      <c r="J167" s="343">
        <f t="shared" si="16"/>
        <v>0</v>
      </c>
      <c r="K167" s="317">
        <f t="shared" si="16"/>
        <v>0</v>
      </c>
      <c r="L167" s="305">
        <f t="shared" si="16"/>
        <v>0</v>
      </c>
    </row>
    <row r="168" spans="1:12" ht="40.299999999999997" hidden="1">
      <c r="A168" s="333">
        <v>2</v>
      </c>
      <c r="B168" s="309">
        <v>9</v>
      </c>
      <c r="C168" s="308">
        <v>1</v>
      </c>
      <c r="D168" s="309">
        <v>1</v>
      </c>
      <c r="E168" s="307"/>
      <c r="F168" s="310"/>
      <c r="G168" s="314" t="s">
        <v>117</v>
      </c>
      <c r="H168" s="362">
        <v>137</v>
      </c>
      <c r="I168" s="324">
        <f t="shared" si="16"/>
        <v>0</v>
      </c>
      <c r="J168" s="344">
        <f t="shared" si="16"/>
        <v>0</v>
      </c>
      <c r="K168" s="324">
        <f t="shared" si="16"/>
        <v>0</v>
      </c>
      <c r="L168" s="323">
        <f t="shared" si="16"/>
        <v>0</v>
      </c>
    </row>
    <row r="169" spans="1:12" ht="40.299999999999997" hidden="1">
      <c r="A169" s="316">
        <v>2</v>
      </c>
      <c r="B169" s="312">
        <v>9</v>
      </c>
      <c r="C169" s="316">
        <v>1</v>
      </c>
      <c r="D169" s="312">
        <v>1</v>
      </c>
      <c r="E169" s="313">
        <v>1</v>
      </c>
      <c r="F169" s="315"/>
      <c r="G169" s="314" t="s">
        <v>117</v>
      </c>
      <c r="H169" s="362">
        <v>138</v>
      </c>
      <c r="I169" s="317">
        <f t="shared" si="16"/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9">
        <v>1</v>
      </c>
      <c r="D170" s="309">
        <v>1</v>
      </c>
      <c r="E170" s="307">
        <v>1</v>
      </c>
      <c r="F170" s="310">
        <v>1</v>
      </c>
      <c r="G170" s="314" t="s">
        <v>117</v>
      </c>
      <c r="H170" s="362">
        <v>139</v>
      </c>
      <c r="I170" s="366"/>
      <c r="J170" s="366"/>
      <c r="K170" s="366"/>
      <c r="L170" s="366"/>
    </row>
    <row r="171" spans="1:12" ht="40.299999999999997" hidden="1">
      <c r="A171" s="316">
        <v>2</v>
      </c>
      <c r="B171" s="312">
        <v>9</v>
      </c>
      <c r="C171" s="312">
        <v>2</v>
      </c>
      <c r="D171" s="312"/>
      <c r="E171" s="313"/>
      <c r="F171" s="315"/>
      <c r="G171" s="314" t="s">
        <v>118</v>
      </c>
      <c r="H171" s="362">
        <v>140</v>
      </c>
      <c r="I171" s="317">
        <f>SUM(I172+I177)</f>
        <v>0</v>
      </c>
      <c r="J171" s="317">
        <f>SUM(J172+J177)</f>
        <v>0</v>
      </c>
      <c r="K171" s="317">
        <f>SUM(K172+K177)</f>
        <v>0</v>
      </c>
      <c r="L171" s="317">
        <f>SUM(L172+L177)</f>
        <v>0</v>
      </c>
    </row>
    <row r="172" spans="1:12" ht="40.299999999999997" hidden="1">
      <c r="A172" s="316">
        <v>2</v>
      </c>
      <c r="B172" s="312">
        <v>9</v>
      </c>
      <c r="C172" s="312">
        <v>2</v>
      </c>
      <c r="D172" s="309">
        <v>1</v>
      </c>
      <c r="E172" s="307"/>
      <c r="F172" s="310"/>
      <c r="G172" s="308" t="s">
        <v>119</v>
      </c>
      <c r="H172" s="362">
        <v>141</v>
      </c>
      <c r="I172" s="324">
        <f>I173</f>
        <v>0</v>
      </c>
      <c r="J172" s="344">
        <f>J173</f>
        <v>0</v>
      </c>
      <c r="K172" s="324">
        <f>K173</f>
        <v>0</v>
      </c>
      <c r="L172" s="323">
        <f>L173</f>
        <v>0</v>
      </c>
    </row>
    <row r="173" spans="1:12" ht="40.299999999999997" hidden="1">
      <c r="A173" s="333">
        <v>2</v>
      </c>
      <c r="B173" s="309">
        <v>9</v>
      </c>
      <c r="C173" s="309">
        <v>2</v>
      </c>
      <c r="D173" s="312">
        <v>1</v>
      </c>
      <c r="E173" s="313">
        <v>1</v>
      </c>
      <c r="F173" s="315"/>
      <c r="G173" s="308" t="s">
        <v>119</v>
      </c>
      <c r="H173" s="362">
        <v>142</v>
      </c>
      <c r="I173" s="317">
        <f>SUM(I174:I176)</f>
        <v>0</v>
      </c>
      <c r="J173" s="343">
        <f>SUM(J174:J176)</f>
        <v>0</v>
      </c>
      <c r="K173" s="317">
        <f>SUM(K174:K176)</f>
        <v>0</v>
      </c>
      <c r="L173" s="305">
        <f>SUM(L174:L176)</f>
        <v>0</v>
      </c>
    </row>
    <row r="174" spans="1:12" ht="53.75" hidden="1">
      <c r="A174" s="326">
        <v>2</v>
      </c>
      <c r="B174" s="334">
        <v>9</v>
      </c>
      <c r="C174" s="334">
        <v>2</v>
      </c>
      <c r="D174" s="334">
        <v>1</v>
      </c>
      <c r="E174" s="335">
        <v>1</v>
      </c>
      <c r="F174" s="336">
        <v>1</v>
      </c>
      <c r="G174" s="308" t="s">
        <v>120</v>
      </c>
      <c r="H174" s="362">
        <v>143</v>
      </c>
      <c r="I174" s="369"/>
      <c r="J174" s="318"/>
      <c r="K174" s="318"/>
      <c r="L174" s="318"/>
    </row>
    <row r="175" spans="1:12" ht="53.75" hidden="1">
      <c r="A175" s="316">
        <v>2</v>
      </c>
      <c r="B175" s="312">
        <v>9</v>
      </c>
      <c r="C175" s="312">
        <v>2</v>
      </c>
      <c r="D175" s="312">
        <v>1</v>
      </c>
      <c r="E175" s="313">
        <v>1</v>
      </c>
      <c r="F175" s="315">
        <v>2</v>
      </c>
      <c r="G175" s="308" t="s">
        <v>121</v>
      </c>
      <c r="H175" s="362">
        <v>144</v>
      </c>
      <c r="I175" s="319"/>
      <c r="J175" s="372"/>
      <c r="K175" s="372"/>
      <c r="L175" s="372"/>
    </row>
    <row r="176" spans="1:12" ht="53.75" hidden="1">
      <c r="A176" s="316">
        <v>2</v>
      </c>
      <c r="B176" s="312">
        <v>9</v>
      </c>
      <c r="C176" s="312">
        <v>2</v>
      </c>
      <c r="D176" s="312">
        <v>1</v>
      </c>
      <c r="E176" s="313">
        <v>1</v>
      </c>
      <c r="F176" s="315">
        <v>3</v>
      </c>
      <c r="G176" s="308" t="s">
        <v>122</v>
      </c>
      <c r="H176" s="362">
        <v>145</v>
      </c>
      <c r="I176" s="319"/>
      <c r="J176" s="319"/>
      <c r="K176" s="319"/>
      <c r="L176" s="319"/>
    </row>
    <row r="177" spans="1:12" ht="40.299999999999997" hidden="1">
      <c r="A177" s="373">
        <v>2</v>
      </c>
      <c r="B177" s="373">
        <v>9</v>
      </c>
      <c r="C177" s="373">
        <v>2</v>
      </c>
      <c r="D177" s="373">
        <v>2</v>
      </c>
      <c r="E177" s="373"/>
      <c r="F177" s="373"/>
      <c r="G177" s="314" t="s">
        <v>123</v>
      </c>
      <c r="H177" s="362">
        <v>146</v>
      </c>
      <c r="I177" s="317">
        <f>I178</f>
        <v>0</v>
      </c>
      <c r="J177" s="343">
        <f>J178</f>
        <v>0</v>
      </c>
      <c r="K177" s="317">
        <f>K178</f>
        <v>0</v>
      </c>
      <c r="L177" s="305">
        <f>L178</f>
        <v>0</v>
      </c>
    </row>
    <row r="178" spans="1:12" ht="40.299999999999997" hidden="1">
      <c r="A178" s="316">
        <v>2</v>
      </c>
      <c r="B178" s="312">
        <v>9</v>
      </c>
      <c r="C178" s="312">
        <v>2</v>
      </c>
      <c r="D178" s="312">
        <v>2</v>
      </c>
      <c r="E178" s="313">
        <v>1</v>
      </c>
      <c r="F178" s="315"/>
      <c r="G178" s="308" t="s">
        <v>124</v>
      </c>
      <c r="H178" s="362">
        <v>147</v>
      </c>
      <c r="I178" s="324">
        <f>SUM(I179:I181)</f>
        <v>0</v>
      </c>
      <c r="J178" s="324">
        <f>SUM(J179:J181)</f>
        <v>0</v>
      </c>
      <c r="K178" s="324">
        <f>SUM(K179:K181)</f>
        <v>0</v>
      </c>
      <c r="L178" s="324">
        <f>SUM(L179:L181)</f>
        <v>0</v>
      </c>
    </row>
    <row r="179" spans="1:12" ht="53.75" hidden="1">
      <c r="A179" s="316">
        <v>2</v>
      </c>
      <c r="B179" s="312">
        <v>9</v>
      </c>
      <c r="C179" s="312">
        <v>2</v>
      </c>
      <c r="D179" s="312">
        <v>2</v>
      </c>
      <c r="E179" s="312">
        <v>1</v>
      </c>
      <c r="F179" s="315">
        <v>1</v>
      </c>
      <c r="G179" s="374" t="s">
        <v>125</v>
      </c>
      <c r="H179" s="362">
        <v>148</v>
      </c>
      <c r="I179" s="319"/>
      <c r="J179" s="318"/>
      <c r="K179" s="318"/>
      <c r="L179" s="318"/>
    </row>
    <row r="180" spans="1:12" ht="53.75" hidden="1">
      <c r="A180" s="327">
        <v>2</v>
      </c>
      <c r="B180" s="329">
        <v>9</v>
      </c>
      <c r="C180" s="327">
        <v>2</v>
      </c>
      <c r="D180" s="328">
        <v>2</v>
      </c>
      <c r="E180" s="328">
        <v>1</v>
      </c>
      <c r="F180" s="330">
        <v>2</v>
      </c>
      <c r="G180" s="329" t="s">
        <v>126</v>
      </c>
      <c r="H180" s="362">
        <v>149</v>
      </c>
      <c r="I180" s="318"/>
      <c r="J180" s="320"/>
      <c r="K180" s="320"/>
      <c r="L180" s="320"/>
    </row>
    <row r="181" spans="1:12" ht="53.75" hidden="1">
      <c r="A181" s="312">
        <v>2</v>
      </c>
      <c r="B181" s="337">
        <v>9</v>
      </c>
      <c r="C181" s="334">
        <v>2</v>
      </c>
      <c r="D181" s="335">
        <v>2</v>
      </c>
      <c r="E181" s="335">
        <v>1</v>
      </c>
      <c r="F181" s="336">
        <v>3</v>
      </c>
      <c r="G181" s="337" t="s">
        <v>127</v>
      </c>
      <c r="H181" s="362">
        <v>150</v>
      </c>
      <c r="I181" s="372"/>
      <c r="J181" s="372"/>
      <c r="K181" s="372"/>
      <c r="L181" s="372"/>
    </row>
    <row r="182" spans="1:12" ht="67.2" hidden="1">
      <c r="A182" s="301">
        <v>3</v>
      </c>
      <c r="B182" s="303"/>
      <c r="C182" s="301"/>
      <c r="D182" s="302"/>
      <c r="E182" s="302"/>
      <c r="F182" s="304"/>
      <c r="G182" s="352" t="s">
        <v>128</v>
      </c>
      <c r="H182" s="362">
        <v>151</v>
      </c>
      <c r="I182" s="305">
        <f>SUM(I183+I236+I301)</f>
        <v>0</v>
      </c>
      <c r="J182" s="343">
        <f>SUM(J183+J236+J301)</f>
        <v>0</v>
      </c>
      <c r="K182" s="317">
        <f>SUM(K183+K236+K301)</f>
        <v>0</v>
      </c>
      <c r="L182" s="305">
        <f>SUM(L183+L236+L301)</f>
        <v>0</v>
      </c>
    </row>
    <row r="183" spans="1:12" ht="26.9" hidden="1">
      <c r="A183" s="347">
        <v>3</v>
      </c>
      <c r="B183" s="301">
        <v>1</v>
      </c>
      <c r="C183" s="322"/>
      <c r="D183" s="306"/>
      <c r="E183" s="306"/>
      <c r="F183" s="368"/>
      <c r="G183" s="342" t="s">
        <v>129</v>
      </c>
      <c r="H183" s="362">
        <v>152</v>
      </c>
      <c r="I183" s="305">
        <f>SUM(I184+I207+I214+I226+I230)</f>
        <v>0</v>
      </c>
      <c r="J183" s="323">
        <f>SUM(J184+J207+J214+J226+J230)</f>
        <v>0</v>
      </c>
      <c r="K183" s="323">
        <f>SUM(K184+K207+K214+K226+K230)</f>
        <v>0</v>
      </c>
      <c r="L183" s="323">
        <f>SUM(L184+L207+L214+L226+L230)</f>
        <v>0</v>
      </c>
    </row>
    <row r="184" spans="1:12" ht="26.9" hidden="1">
      <c r="A184" s="309">
        <v>3</v>
      </c>
      <c r="B184" s="308">
        <v>1</v>
      </c>
      <c r="C184" s="309">
        <v>1</v>
      </c>
      <c r="D184" s="307"/>
      <c r="E184" s="307"/>
      <c r="F184" s="375"/>
      <c r="G184" s="316" t="s">
        <v>130</v>
      </c>
      <c r="H184" s="362">
        <v>153</v>
      </c>
      <c r="I184" s="323">
        <f>SUM(I185+I188+I193+I199+I204)</f>
        <v>0</v>
      </c>
      <c r="J184" s="323">
        <f>SUM(J185+J188+J193+J199+J204)</f>
        <v>0</v>
      </c>
      <c r="K184" s="323">
        <f>SUM(K185+K188+K193+K199+K204)</f>
        <v>0</v>
      </c>
      <c r="L184" s="323">
        <f>SUM(L185+L188+L193+L199+L204)</f>
        <v>0</v>
      </c>
    </row>
    <row r="185" spans="1:12" hidden="1">
      <c r="A185" s="312">
        <v>3</v>
      </c>
      <c r="B185" s="314">
        <v>1</v>
      </c>
      <c r="C185" s="312">
        <v>1</v>
      </c>
      <c r="D185" s="313">
        <v>1</v>
      </c>
      <c r="E185" s="313"/>
      <c r="F185" s="376"/>
      <c r="G185" s="316" t="s">
        <v>131</v>
      </c>
      <c r="H185" s="362">
        <v>154</v>
      </c>
      <c r="I185" s="305">
        <f t="shared" ref="I185:L186" si="17">I186</f>
        <v>0</v>
      </c>
      <c r="J185" s="344">
        <f t="shared" si="17"/>
        <v>0</v>
      </c>
      <c r="K185" s="324">
        <f t="shared" si="17"/>
        <v>0</v>
      </c>
      <c r="L185" s="323">
        <f t="shared" si="17"/>
        <v>0</v>
      </c>
    </row>
    <row r="186" spans="1:12" hidden="1">
      <c r="A186" s="312">
        <v>3</v>
      </c>
      <c r="B186" s="314">
        <v>1</v>
      </c>
      <c r="C186" s="312">
        <v>1</v>
      </c>
      <c r="D186" s="313">
        <v>1</v>
      </c>
      <c r="E186" s="313">
        <v>1</v>
      </c>
      <c r="F186" s="348"/>
      <c r="G186" s="316" t="s">
        <v>131</v>
      </c>
      <c r="H186" s="362">
        <v>155</v>
      </c>
      <c r="I186" s="323">
        <f t="shared" si="17"/>
        <v>0</v>
      </c>
      <c r="J186" s="305">
        <f t="shared" si="17"/>
        <v>0</v>
      </c>
      <c r="K186" s="305">
        <f t="shared" si="17"/>
        <v>0</v>
      </c>
      <c r="L186" s="305">
        <f t="shared" si="17"/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>
        <v>1</v>
      </c>
      <c r="F187" s="348">
        <v>1</v>
      </c>
      <c r="G187" s="316" t="s">
        <v>131</v>
      </c>
      <c r="H187" s="362">
        <v>156</v>
      </c>
      <c r="I187" s="320"/>
      <c r="J187" s="320"/>
      <c r="K187" s="320"/>
      <c r="L187" s="320"/>
    </row>
    <row r="188" spans="1:12" hidden="1">
      <c r="A188" s="309">
        <v>3</v>
      </c>
      <c r="B188" s="307">
        <v>1</v>
      </c>
      <c r="C188" s="307">
        <v>1</v>
      </c>
      <c r="D188" s="307">
        <v>2</v>
      </c>
      <c r="E188" s="307"/>
      <c r="F188" s="310"/>
      <c r="G188" s="308" t="s">
        <v>132</v>
      </c>
      <c r="H188" s="362">
        <v>157</v>
      </c>
      <c r="I188" s="323">
        <f>I189</f>
        <v>0</v>
      </c>
      <c r="J188" s="344">
        <f>J189</f>
        <v>0</v>
      </c>
      <c r="K188" s="324">
        <f>K189</f>
        <v>0</v>
      </c>
      <c r="L188" s="323">
        <f>L189</f>
        <v>0</v>
      </c>
    </row>
    <row r="189" spans="1:12" hidden="1">
      <c r="A189" s="312">
        <v>3</v>
      </c>
      <c r="B189" s="313">
        <v>1</v>
      </c>
      <c r="C189" s="313">
        <v>1</v>
      </c>
      <c r="D189" s="313">
        <v>2</v>
      </c>
      <c r="E189" s="313">
        <v>1</v>
      </c>
      <c r="F189" s="315"/>
      <c r="G189" s="308" t="s">
        <v>132</v>
      </c>
      <c r="H189" s="362">
        <v>158</v>
      </c>
      <c r="I189" s="305">
        <f>SUM(I190:I192)</f>
        <v>0</v>
      </c>
      <c r="J189" s="343">
        <f>SUM(J190:J192)</f>
        <v>0</v>
      </c>
      <c r="K189" s="317">
        <f>SUM(K190:K192)</f>
        <v>0</v>
      </c>
      <c r="L189" s="305">
        <f>SUM(L190:L192)</f>
        <v>0</v>
      </c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>
        <v>1</v>
      </c>
      <c r="F190" s="310">
        <v>1</v>
      </c>
      <c r="G190" s="308" t="s">
        <v>133</v>
      </c>
      <c r="H190" s="362">
        <v>159</v>
      </c>
      <c r="I190" s="318"/>
      <c r="J190" s="318"/>
      <c r="K190" s="318"/>
      <c r="L190" s="372"/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>
        <v>2</v>
      </c>
      <c r="G191" s="314" t="s">
        <v>134</v>
      </c>
      <c r="H191" s="362">
        <v>160</v>
      </c>
      <c r="I191" s="320"/>
      <c r="J191" s="320"/>
      <c r="K191" s="320"/>
      <c r="L191" s="320"/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3</v>
      </c>
      <c r="G192" s="308" t="s">
        <v>135</v>
      </c>
      <c r="H192" s="362">
        <v>161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3</v>
      </c>
      <c r="E193" s="313"/>
      <c r="F193" s="315"/>
      <c r="G193" s="314" t="s">
        <v>136</v>
      </c>
      <c r="H193" s="362">
        <v>162</v>
      </c>
      <c r="I193" s="305">
        <f>I194</f>
        <v>0</v>
      </c>
      <c r="J193" s="343">
        <f>J194</f>
        <v>0</v>
      </c>
      <c r="K193" s="317">
        <f>K194</f>
        <v>0</v>
      </c>
      <c r="L193" s="305">
        <f>L194</f>
        <v>0</v>
      </c>
    </row>
    <row r="194" spans="1:12" hidden="1">
      <c r="A194" s="312">
        <v>3</v>
      </c>
      <c r="B194" s="313">
        <v>1</v>
      </c>
      <c r="C194" s="313">
        <v>1</v>
      </c>
      <c r="D194" s="313">
        <v>3</v>
      </c>
      <c r="E194" s="313">
        <v>1</v>
      </c>
      <c r="F194" s="315"/>
      <c r="G194" s="314" t="s">
        <v>136</v>
      </c>
      <c r="H194" s="362">
        <v>163</v>
      </c>
      <c r="I194" s="305">
        <f>SUM(I195:I198)</f>
        <v>0</v>
      </c>
      <c r="J194" s="305">
        <f>SUM(J195:J198)</f>
        <v>0</v>
      </c>
      <c r="K194" s="305">
        <f>SUM(K195:K198)</f>
        <v>0</v>
      </c>
      <c r="L194" s="305">
        <f>SUM(L195:L198)</f>
        <v>0</v>
      </c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>
        <v>1</v>
      </c>
      <c r="F195" s="315">
        <v>1</v>
      </c>
      <c r="G195" s="314" t="s">
        <v>137</v>
      </c>
      <c r="H195" s="362">
        <v>164</v>
      </c>
      <c r="I195" s="320"/>
      <c r="J195" s="320"/>
      <c r="K195" s="320"/>
      <c r="L195" s="372"/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>
        <v>2</v>
      </c>
      <c r="G196" s="314" t="s">
        <v>138</v>
      </c>
      <c r="H196" s="362">
        <v>165</v>
      </c>
      <c r="I196" s="318"/>
      <c r="J196" s="320"/>
      <c r="K196" s="320"/>
      <c r="L196" s="320"/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3</v>
      </c>
      <c r="G197" s="316" t="s">
        <v>139</v>
      </c>
      <c r="H197" s="362">
        <v>166</v>
      </c>
      <c r="I197" s="318"/>
      <c r="J197" s="338"/>
      <c r="K197" s="338"/>
      <c r="L197" s="338"/>
    </row>
    <row r="198" spans="1:12" ht="26.9" hidden="1">
      <c r="A198" s="327">
        <v>3</v>
      </c>
      <c r="B198" s="328">
        <v>1</v>
      </c>
      <c r="C198" s="328">
        <v>1</v>
      </c>
      <c r="D198" s="328">
        <v>3</v>
      </c>
      <c r="E198" s="328">
        <v>1</v>
      </c>
      <c r="F198" s="330">
        <v>4</v>
      </c>
      <c r="G198" s="363" t="s">
        <v>140</v>
      </c>
      <c r="H198" s="362">
        <v>167</v>
      </c>
      <c r="I198" s="377"/>
      <c r="J198" s="378"/>
      <c r="K198" s="320"/>
      <c r="L198" s="320"/>
    </row>
    <row r="199" spans="1:12" hidden="1">
      <c r="A199" s="327">
        <v>3</v>
      </c>
      <c r="B199" s="328">
        <v>1</v>
      </c>
      <c r="C199" s="328">
        <v>1</v>
      </c>
      <c r="D199" s="328">
        <v>4</v>
      </c>
      <c r="E199" s="328"/>
      <c r="F199" s="330"/>
      <c r="G199" s="329" t="s">
        <v>141</v>
      </c>
      <c r="H199" s="362">
        <v>168</v>
      </c>
      <c r="I199" s="305">
        <f>I200</f>
        <v>0</v>
      </c>
      <c r="J199" s="345">
        <f>J200</f>
        <v>0</v>
      </c>
      <c r="K199" s="346">
        <f>K200</f>
        <v>0</v>
      </c>
      <c r="L199" s="325">
        <f>L200</f>
        <v>0</v>
      </c>
    </row>
    <row r="200" spans="1:12" hidden="1">
      <c r="A200" s="312">
        <v>3</v>
      </c>
      <c r="B200" s="313">
        <v>1</v>
      </c>
      <c r="C200" s="313">
        <v>1</v>
      </c>
      <c r="D200" s="313">
        <v>4</v>
      </c>
      <c r="E200" s="313">
        <v>1</v>
      </c>
      <c r="F200" s="315"/>
      <c r="G200" s="329" t="s">
        <v>141</v>
      </c>
      <c r="H200" s="362">
        <v>169</v>
      </c>
      <c r="I200" s="323">
        <f>SUM(I201:I203)</f>
        <v>0</v>
      </c>
      <c r="J200" s="343">
        <f>SUM(J201:J203)</f>
        <v>0</v>
      </c>
      <c r="K200" s="317">
        <f>SUM(K201:K203)</f>
        <v>0</v>
      </c>
      <c r="L200" s="305">
        <f>SUM(L201:L203)</f>
        <v>0</v>
      </c>
    </row>
    <row r="201" spans="1:12" hidden="1">
      <c r="A201" s="312">
        <v>3</v>
      </c>
      <c r="B201" s="313">
        <v>1</v>
      </c>
      <c r="C201" s="313">
        <v>1</v>
      </c>
      <c r="D201" s="313">
        <v>4</v>
      </c>
      <c r="E201" s="313">
        <v>1</v>
      </c>
      <c r="F201" s="315">
        <v>1</v>
      </c>
      <c r="G201" s="314" t="s">
        <v>142</v>
      </c>
      <c r="H201" s="362">
        <v>170</v>
      </c>
      <c r="I201" s="320"/>
      <c r="J201" s="320"/>
      <c r="K201" s="320"/>
      <c r="L201" s="372"/>
    </row>
    <row r="202" spans="1:12" ht="26.9" hidden="1">
      <c r="A202" s="309">
        <v>3</v>
      </c>
      <c r="B202" s="307">
        <v>1</v>
      </c>
      <c r="C202" s="307">
        <v>1</v>
      </c>
      <c r="D202" s="307">
        <v>4</v>
      </c>
      <c r="E202" s="307">
        <v>1</v>
      </c>
      <c r="F202" s="310">
        <v>2</v>
      </c>
      <c r="G202" s="308" t="s">
        <v>143</v>
      </c>
      <c r="H202" s="362">
        <v>171</v>
      </c>
      <c r="I202" s="318"/>
      <c r="J202" s="318"/>
      <c r="K202" s="319"/>
      <c r="L202" s="320"/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3</v>
      </c>
      <c r="G203" s="314" t="s">
        <v>144</v>
      </c>
      <c r="H203" s="362">
        <v>172</v>
      </c>
      <c r="I203" s="318"/>
      <c r="J203" s="318"/>
      <c r="K203" s="318"/>
      <c r="L203" s="320"/>
    </row>
    <row r="204" spans="1:12" hidden="1">
      <c r="A204" s="312">
        <v>3</v>
      </c>
      <c r="B204" s="313">
        <v>1</v>
      </c>
      <c r="C204" s="313">
        <v>1</v>
      </c>
      <c r="D204" s="313">
        <v>5</v>
      </c>
      <c r="E204" s="313"/>
      <c r="F204" s="315"/>
      <c r="G204" s="314" t="s">
        <v>145</v>
      </c>
      <c r="H204" s="362">
        <v>173</v>
      </c>
      <c r="I204" s="305">
        <f t="shared" ref="I204:L205" si="18">I205</f>
        <v>0</v>
      </c>
      <c r="J204" s="343">
        <f t="shared" si="18"/>
        <v>0</v>
      </c>
      <c r="K204" s="317">
        <f t="shared" si="18"/>
        <v>0</v>
      </c>
      <c r="L204" s="305">
        <f t="shared" si="18"/>
        <v>0</v>
      </c>
    </row>
    <row r="205" spans="1:12" hidden="1">
      <c r="A205" s="327">
        <v>3</v>
      </c>
      <c r="B205" s="328">
        <v>1</v>
      </c>
      <c r="C205" s="328">
        <v>1</v>
      </c>
      <c r="D205" s="328">
        <v>5</v>
      </c>
      <c r="E205" s="328">
        <v>1</v>
      </c>
      <c r="F205" s="330"/>
      <c r="G205" s="314" t="s">
        <v>145</v>
      </c>
      <c r="H205" s="362">
        <v>174</v>
      </c>
      <c r="I205" s="317">
        <f t="shared" si="18"/>
        <v>0</v>
      </c>
      <c r="J205" s="317">
        <f t="shared" si="18"/>
        <v>0</v>
      </c>
      <c r="K205" s="317">
        <f t="shared" si="18"/>
        <v>0</v>
      </c>
      <c r="L205" s="317">
        <f t="shared" si="18"/>
        <v>0</v>
      </c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>
        <v>1</v>
      </c>
      <c r="F206" s="315">
        <v>1</v>
      </c>
      <c r="G206" s="314" t="s">
        <v>145</v>
      </c>
      <c r="H206" s="362">
        <v>175</v>
      </c>
      <c r="I206" s="318"/>
      <c r="J206" s="320"/>
      <c r="K206" s="320"/>
      <c r="L206" s="320"/>
    </row>
    <row r="207" spans="1:12" hidden="1">
      <c r="A207" s="327">
        <v>3</v>
      </c>
      <c r="B207" s="328">
        <v>1</v>
      </c>
      <c r="C207" s="328">
        <v>2</v>
      </c>
      <c r="D207" s="328"/>
      <c r="E207" s="328"/>
      <c r="F207" s="330"/>
      <c r="G207" s="329" t="s">
        <v>146</v>
      </c>
      <c r="H207" s="362">
        <v>176</v>
      </c>
      <c r="I207" s="305">
        <f t="shared" ref="I207:L208" si="19">I208</f>
        <v>0</v>
      </c>
      <c r="J207" s="345">
        <f t="shared" si="19"/>
        <v>0</v>
      </c>
      <c r="K207" s="346">
        <f t="shared" si="19"/>
        <v>0</v>
      </c>
      <c r="L207" s="325">
        <f t="shared" si="19"/>
        <v>0</v>
      </c>
    </row>
    <row r="208" spans="1:12" hidden="1">
      <c r="A208" s="312">
        <v>3</v>
      </c>
      <c r="B208" s="313">
        <v>1</v>
      </c>
      <c r="C208" s="313">
        <v>2</v>
      </c>
      <c r="D208" s="313">
        <v>1</v>
      </c>
      <c r="E208" s="313"/>
      <c r="F208" s="315"/>
      <c r="G208" s="329" t="s">
        <v>146</v>
      </c>
      <c r="H208" s="362">
        <v>177</v>
      </c>
      <c r="I208" s="323">
        <f t="shared" si="19"/>
        <v>0</v>
      </c>
      <c r="J208" s="343">
        <f t="shared" si="19"/>
        <v>0</v>
      </c>
      <c r="K208" s="317">
        <f t="shared" si="19"/>
        <v>0</v>
      </c>
      <c r="L208" s="305">
        <f t="shared" si="19"/>
        <v>0</v>
      </c>
    </row>
    <row r="209" spans="1:12" hidden="1">
      <c r="A209" s="309">
        <v>3</v>
      </c>
      <c r="B209" s="307">
        <v>1</v>
      </c>
      <c r="C209" s="307">
        <v>2</v>
      </c>
      <c r="D209" s="307">
        <v>1</v>
      </c>
      <c r="E209" s="307">
        <v>1</v>
      </c>
      <c r="F209" s="310"/>
      <c r="G209" s="329" t="s">
        <v>146</v>
      </c>
      <c r="H209" s="362">
        <v>178</v>
      </c>
      <c r="I209" s="305">
        <f>SUM(I210:I213)</f>
        <v>0</v>
      </c>
      <c r="J209" s="344">
        <f>SUM(J210:J213)</f>
        <v>0</v>
      </c>
      <c r="K209" s="324">
        <f>SUM(K210:K213)</f>
        <v>0</v>
      </c>
      <c r="L209" s="323">
        <f>SUM(L210:L213)</f>
        <v>0</v>
      </c>
    </row>
    <row r="210" spans="1:12" ht="40.299999999999997" hidden="1">
      <c r="A210" s="312">
        <v>3</v>
      </c>
      <c r="B210" s="313">
        <v>1</v>
      </c>
      <c r="C210" s="313">
        <v>2</v>
      </c>
      <c r="D210" s="313">
        <v>1</v>
      </c>
      <c r="E210" s="313">
        <v>1</v>
      </c>
      <c r="F210" s="315">
        <v>2</v>
      </c>
      <c r="G210" s="314" t="s">
        <v>147</v>
      </c>
      <c r="H210" s="362">
        <v>179</v>
      </c>
      <c r="I210" s="320"/>
      <c r="J210" s="320"/>
      <c r="K210" s="320"/>
      <c r="L210" s="320"/>
    </row>
    <row r="211" spans="1:12" hidden="1">
      <c r="A211" s="312">
        <v>3</v>
      </c>
      <c r="B211" s="313">
        <v>1</v>
      </c>
      <c r="C211" s="313">
        <v>2</v>
      </c>
      <c r="D211" s="312">
        <v>1</v>
      </c>
      <c r="E211" s="313">
        <v>1</v>
      </c>
      <c r="F211" s="315">
        <v>3</v>
      </c>
      <c r="G211" s="314" t="s">
        <v>148</v>
      </c>
      <c r="H211" s="362">
        <v>180</v>
      </c>
      <c r="I211" s="320"/>
      <c r="J211" s="320"/>
      <c r="K211" s="320"/>
      <c r="L211" s="320"/>
    </row>
    <row r="212" spans="1:12" hidden="1">
      <c r="A212" s="312">
        <v>3</v>
      </c>
      <c r="B212" s="313">
        <v>1</v>
      </c>
      <c r="C212" s="313">
        <v>2</v>
      </c>
      <c r="D212" s="312">
        <v>1</v>
      </c>
      <c r="E212" s="313">
        <v>1</v>
      </c>
      <c r="F212" s="315">
        <v>4</v>
      </c>
      <c r="G212" s="314" t="s">
        <v>149</v>
      </c>
      <c r="H212" s="362">
        <v>181</v>
      </c>
      <c r="I212" s="320"/>
      <c r="J212" s="320"/>
      <c r="K212" s="320"/>
      <c r="L212" s="320"/>
    </row>
    <row r="213" spans="1:12" hidden="1">
      <c r="A213" s="327">
        <v>3</v>
      </c>
      <c r="B213" s="335">
        <v>1</v>
      </c>
      <c r="C213" s="335">
        <v>2</v>
      </c>
      <c r="D213" s="334">
        <v>1</v>
      </c>
      <c r="E213" s="335">
        <v>1</v>
      </c>
      <c r="F213" s="336">
        <v>5</v>
      </c>
      <c r="G213" s="337" t="s">
        <v>150</v>
      </c>
      <c r="H213" s="362">
        <v>182</v>
      </c>
      <c r="I213" s="320"/>
      <c r="J213" s="320"/>
      <c r="K213" s="320"/>
      <c r="L213" s="372"/>
    </row>
    <row r="214" spans="1:12" hidden="1">
      <c r="A214" s="312">
        <v>3</v>
      </c>
      <c r="B214" s="313">
        <v>1</v>
      </c>
      <c r="C214" s="313">
        <v>3</v>
      </c>
      <c r="D214" s="312"/>
      <c r="E214" s="313"/>
      <c r="F214" s="315"/>
      <c r="G214" s="314" t="s">
        <v>151</v>
      </c>
      <c r="H214" s="362">
        <v>183</v>
      </c>
      <c r="I214" s="305">
        <f>SUM(I215+I218)</f>
        <v>0</v>
      </c>
      <c r="J214" s="343">
        <f>SUM(J215+J218)</f>
        <v>0</v>
      </c>
      <c r="K214" s="317">
        <f>SUM(K215+K218)</f>
        <v>0</v>
      </c>
      <c r="L214" s="305">
        <f>SUM(L215+L218)</f>
        <v>0</v>
      </c>
    </row>
    <row r="215" spans="1:12" ht="26.9" hidden="1">
      <c r="A215" s="309">
        <v>3</v>
      </c>
      <c r="B215" s="307">
        <v>1</v>
      </c>
      <c r="C215" s="307">
        <v>3</v>
      </c>
      <c r="D215" s="309">
        <v>1</v>
      </c>
      <c r="E215" s="312"/>
      <c r="F215" s="310"/>
      <c r="G215" s="308" t="s">
        <v>152</v>
      </c>
      <c r="H215" s="362">
        <v>184</v>
      </c>
      <c r="I215" s="323">
        <f t="shared" ref="I215:L216" si="20">I216</f>
        <v>0</v>
      </c>
      <c r="J215" s="344">
        <f t="shared" si="20"/>
        <v>0</v>
      </c>
      <c r="K215" s="324">
        <f t="shared" si="20"/>
        <v>0</v>
      </c>
      <c r="L215" s="323">
        <f t="shared" si="20"/>
        <v>0</v>
      </c>
    </row>
    <row r="216" spans="1:12" ht="26.9" hidden="1">
      <c r="A216" s="312">
        <v>3</v>
      </c>
      <c r="B216" s="313">
        <v>1</v>
      </c>
      <c r="C216" s="313">
        <v>3</v>
      </c>
      <c r="D216" s="312">
        <v>1</v>
      </c>
      <c r="E216" s="312">
        <v>1</v>
      </c>
      <c r="F216" s="315"/>
      <c r="G216" s="308" t="s">
        <v>152</v>
      </c>
      <c r="H216" s="362">
        <v>185</v>
      </c>
      <c r="I216" s="305">
        <f t="shared" si="20"/>
        <v>0</v>
      </c>
      <c r="J216" s="343">
        <f t="shared" si="20"/>
        <v>0</v>
      </c>
      <c r="K216" s="317">
        <f t="shared" si="20"/>
        <v>0</v>
      </c>
      <c r="L216" s="305">
        <f t="shared" si="20"/>
        <v>0</v>
      </c>
    </row>
    <row r="217" spans="1:12" ht="26.9" hidden="1">
      <c r="A217" s="312">
        <v>3</v>
      </c>
      <c r="B217" s="314">
        <v>1</v>
      </c>
      <c r="C217" s="312">
        <v>3</v>
      </c>
      <c r="D217" s="313">
        <v>1</v>
      </c>
      <c r="E217" s="313">
        <v>1</v>
      </c>
      <c r="F217" s="315">
        <v>1</v>
      </c>
      <c r="G217" s="308" t="s">
        <v>152</v>
      </c>
      <c r="H217" s="362">
        <v>186</v>
      </c>
      <c r="I217" s="372"/>
      <c r="J217" s="372"/>
      <c r="K217" s="372"/>
      <c r="L217" s="372"/>
    </row>
    <row r="218" spans="1:12" hidden="1">
      <c r="A218" s="312">
        <v>3</v>
      </c>
      <c r="B218" s="314">
        <v>1</v>
      </c>
      <c r="C218" s="312">
        <v>3</v>
      </c>
      <c r="D218" s="313">
        <v>2</v>
      </c>
      <c r="E218" s="313"/>
      <c r="F218" s="315"/>
      <c r="G218" s="314" t="s">
        <v>153</v>
      </c>
      <c r="H218" s="362">
        <v>187</v>
      </c>
      <c r="I218" s="305">
        <f>I219</f>
        <v>0</v>
      </c>
      <c r="J218" s="343">
        <f>J219</f>
        <v>0</v>
      </c>
      <c r="K218" s="317">
        <f>K219</f>
        <v>0</v>
      </c>
      <c r="L218" s="305">
        <f>L219</f>
        <v>0</v>
      </c>
    </row>
    <row r="219" spans="1:12" hidden="1">
      <c r="A219" s="309">
        <v>3</v>
      </c>
      <c r="B219" s="308">
        <v>1</v>
      </c>
      <c r="C219" s="309">
        <v>3</v>
      </c>
      <c r="D219" s="307">
        <v>2</v>
      </c>
      <c r="E219" s="307">
        <v>1</v>
      </c>
      <c r="F219" s="310"/>
      <c r="G219" s="314" t="s">
        <v>153</v>
      </c>
      <c r="H219" s="362">
        <v>188</v>
      </c>
      <c r="I219" s="305">
        <f t="shared" ref="I219:L219" si="21">SUM(I220:I225)</f>
        <v>0</v>
      </c>
      <c r="J219" s="305">
        <f t="shared" si="21"/>
        <v>0</v>
      </c>
      <c r="K219" s="305">
        <f t="shared" si="21"/>
        <v>0</v>
      </c>
      <c r="L219" s="305">
        <f t="shared" si="21"/>
        <v>0</v>
      </c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>
        <v>1</v>
      </c>
      <c r="F220" s="315">
        <v>1</v>
      </c>
      <c r="G220" s="314" t="s">
        <v>154</v>
      </c>
      <c r="H220" s="362">
        <v>189</v>
      </c>
      <c r="I220" s="320"/>
      <c r="J220" s="320"/>
      <c r="K220" s="320"/>
      <c r="L220" s="372"/>
    </row>
    <row r="221" spans="1:12" hidden="1">
      <c r="A221" s="312">
        <v>3</v>
      </c>
      <c r="B221" s="314">
        <v>1</v>
      </c>
      <c r="C221" s="312">
        <v>3</v>
      </c>
      <c r="D221" s="313">
        <v>2</v>
      </c>
      <c r="E221" s="313">
        <v>1</v>
      </c>
      <c r="F221" s="315">
        <v>2</v>
      </c>
      <c r="G221" s="314" t="s">
        <v>155</v>
      </c>
      <c r="H221" s="362">
        <v>190</v>
      </c>
      <c r="I221" s="320"/>
      <c r="J221" s="320"/>
      <c r="K221" s="320"/>
      <c r="L221" s="320"/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3</v>
      </c>
      <c r="G222" s="314" t="s">
        <v>156</v>
      </c>
      <c r="H222" s="362">
        <v>191</v>
      </c>
      <c r="I222" s="320"/>
      <c r="J222" s="320"/>
      <c r="K222" s="320"/>
      <c r="L222" s="320"/>
    </row>
    <row r="223" spans="1:12" ht="26.9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4</v>
      </c>
      <c r="G223" s="314" t="s">
        <v>157</v>
      </c>
      <c r="H223" s="362">
        <v>192</v>
      </c>
      <c r="I223" s="320"/>
      <c r="J223" s="320"/>
      <c r="K223" s="320"/>
      <c r="L223" s="372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5</v>
      </c>
      <c r="G224" s="308" t="s">
        <v>158</v>
      </c>
      <c r="H224" s="362">
        <v>193</v>
      </c>
      <c r="I224" s="320"/>
      <c r="J224" s="320"/>
      <c r="K224" s="320"/>
      <c r="L224" s="320"/>
    </row>
    <row r="225" spans="1:12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6</v>
      </c>
      <c r="G225" s="308" t="s">
        <v>153</v>
      </c>
      <c r="H225" s="362">
        <v>194</v>
      </c>
      <c r="I225" s="320"/>
      <c r="J225" s="320"/>
      <c r="K225" s="320"/>
      <c r="L225" s="372"/>
    </row>
    <row r="226" spans="1:12" ht="26.9" hidden="1">
      <c r="A226" s="309">
        <v>3</v>
      </c>
      <c r="B226" s="307">
        <v>1</v>
      </c>
      <c r="C226" s="307">
        <v>4</v>
      </c>
      <c r="D226" s="307"/>
      <c r="E226" s="307"/>
      <c r="F226" s="310"/>
      <c r="G226" s="308" t="s">
        <v>159</v>
      </c>
      <c r="H226" s="362">
        <v>195</v>
      </c>
      <c r="I226" s="323">
        <f t="shared" ref="I226:L228" si="22">I227</f>
        <v>0</v>
      </c>
      <c r="J226" s="344">
        <f t="shared" si="22"/>
        <v>0</v>
      </c>
      <c r="K226" s="324">
        <f t="shared" si="22"/>
        <v>0</v>
      </c>
      <c r="L226" s="324">
        <f t="shared" si="22"/>
        <v>0</v>
      </c>
    </row>
    <row r="227" spans="1:12" ht="26.9" hidden="1">
      <c r="A227" s="327">
        <v>3</v>
      </c>
      <c r="B227" s="335">
        <v>1</v>
      </c>
      <c r="C227" s="335">
        <v>4</v>
      </c>
      <c r="D227" s="335">
        <v>1</v>
      </c>
      <c r="E227" s="335"/>
      <c r="F227" s="336"/>
      <c r="G227" s="308" t="s">
        <v>159</v>
      </c>
      <c r="H227" s="362">
        <v>196</v>
      </c>
      <c r="I227" s="331">
        <f t="shared" si="22"/>
        <v>0</v>
      </c>
      <c r="J227" s="357">
        <f t="shared" si="22"/>
        <v>0</v>
      </c>
      <c r="K227" s="358">
        <f t="shared" si="22"/>
        <v>0</v>
      </c>
      <c r="L227" s="358">
        <f t="shared" si="22"/>
        <v>0</v>
      </c>
    </row>
    <row r="228" spans="1:12" ht="26.9" hidden="1">
      <c r="A228" s="312">
        <v>3</v>
      </c>
      <c r="B228" s="313">
        <v>1</v>
      </c>
      <c r="C228" s="313">
        <v>4</v>
      </c>
      <c r="D228" s="313">
        <v>1</v>
      </c>
      <c r="E228" s="313">
        <v>1</v>
      </c>
      <c r="F228" s="315"/>
      <c r="G228" s="308" t="s">
        <v>160</v>
      </c>
      <c r="H228" s="362">
        <v>197</v>
      </c>
      <c r="I228" s="305">
        <f t="shared" si="22"/>
        <v>0</v>
      </c>
      <c r="J228" s="343">
        <f t="shared" si="22"/>
        <v>0</v>
      </c>
      <c r="K228" s="317">
        <f t="shared" si="22"/>
        <v>0</v>
      </c>
      <c r="L228" s="317">
        <f t="shared" si="22"/>
        <v>0</v>
      </c>
    </row>
    <row r="229" spans="1:12" ht="26.9" hidden="1">
      <c r="A229" s="316">
        <v>3</v>
      </c>
      <c r="B229" s="312">
        <v>1</v>
      </c>
      <c r="C229" s="313">
        <v>4</v>
      </c>
      <c r="D229" s="313">
        <v>1</v>
      </c>
      <c r="E229" s="313">
        <v>1</v>
      </c>
      <c r="F229" s="315">
        <v>1</v>
      </c>
      <c r="G229" s="308" t="s">
        <v>160</v>
      </c>
      <c r="H229" s="362">
        <v>198</v>
      </c>
      <c r="I229" s="320"/>
      <c r="J229" s="320"/>
      <c r="K229" s="320"/>
      <c r="L229" s="320"/>
    </row>
    <row r="230" spans="1:12" ht="26.9" hidden="1">
      <c r="A230" s="316">
        <v>3</v>
      </c>
      <c r="B230" s="313">
        <v>1</v>
      </c>
      <c r="C230" s="313">
        <v>5</v>
      </c>
      <c r="D230" s="313"/>
      <c r="E230" s="313"/>
      <c r="F230" s="315"/>
      <c r="G230" s="314" t="s">
        <v>161</v>
      </c>
      <c r="H230" s="362">
        <v>199</v>
      </c>
      <c r="I230" s="305">
        <f t="shared" ref="I230:L231" si="23">I231</f>
        <v>0</v>
      </c>
      <c r="J230" s="305">
        <f t="shared" si="23"/>
        <v>0</v>
      </c>
      <c r="K230" s="305">
        <f t="shared" si="23"/>
        <v>0</v>
      </c>
      <c r="L230" s="305">
        <f t="shared" si="23"/>
        <v>0</v>
      </c>
    </row>
    <row r="231" spans="1:12" ht="26.9" hidden="1">
      <c r="A231" s="316">
        <v>3</v>
      </c>
      <c r="B231" s="313">
        <v>1</v>
      </c>
      <c r="C231" s="313">
        <v>5</v>
      </c>
      <c r="D231" s="313">
        <v>1</v>
      </c>
      <c r="E231" s="313"/>
      <c r="F231" s="315"/>
      <c r="G231" s="314" t="s">
        <v>161</v>
      </c>
      <c r="H231" s="362">
        <v>200</v>
      </c>
      <c r="I231" s="305">
        <f t="shared" si="23"/>
        <v>0</v>
      </c>
      <c r="J231" s="305">
        <f t="shared" si="23"/>
        <v>0</v>
      </c>
      <c r="K231" s="305">
        <f t="shared" si="23"/>
        <v>0</v>
      </c>
      <c r="L231" s="305">
        <f t="shared" si="23"/>
        <v>0</v>
      </c>
    </row>
    <row r="232" spans="1:12" ht="26.9" hidden="1">
      <c r="A232" s="316">
        <v>3</v>
      </c>
      <c r="B232" s="313">
        <v>1</v>
      </c>
      <c r="C232" s="313">
        <v>5</v>
      </c>
      <c r="D232" s="313">
        <v>1</v>
      </c>
      <c r="E232" s="313">
        <v>1</v>
      </c>
      <c r="F232" s="315"/>
      <c r="G232" s="314" t="s">
        <v>161</v>
      </c>
      <c r="H232" s="362">
        <v>201</v>
      </c>
      <c r="I232" s="305">
        <f>SUM(I233:I235)</f>
        <v>0</v>
      </c>
      <c r="J232" s="305">
        <f>SUM(J233:J235)</f>
        <v>0</v>
      </c>
      <c r="K232" s="305">
        <f>SUM(K233:K235)</f>
        <v>0</v>
      </c>
      <c r="L232" s="305">
        <f>SUM(L233:L235)</f>
        <v>0</v>
      </c>
    </row>
    <row r="233" spans="1:12" hidden="1">
      <c r="A233" s="316">
        <v>3</v>
      </c>
      <c r="B233" s="313">
        <v>1</v>
      </c>
      <c r="C233" s="313">
        <v>5</v>
      </c>
      <c r="D233" s="313">
        <v>1</v>
      </c>
      <c r="E233" s="313">
        <v>1</v>
      </c>
      <c r="F233" s="315">
        <v>1</v>
      </c>
      <c r="G233" s="374" t="s">
        <v>162</v>
      </c>
      <c r="H233" s="362">
        <v>202</v>
      </c>
      <c r="I233" s="320"/>
      <c r="J233" s="320"/>
      <c r="K233" s="320"/>
      <c r="L233" s="320"/>
    </row>
    <row r="234" spans="1:12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>
        <v>2</v>
      </c>
      <c r="G234" s="374" t="s">
        <v>163</v>
      </c>
      <c r="H234" s="362">
        <v>203</v>
      </c>
      <c r="I234" s="320"/>
      <c r="J234" s="320"/>
      <c r="K234" s="320"/>
      <c r="L234" s="320"/>
    </row>
    <row r="235" spans="1:12" ht="26.9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3</v>
      </c>
      <c r="G235" s="374" t="s">
        <v>164</v>
      </c>
      <c r="H235" s="362">
        <v>204</v>
      </c>
      <c r="I235" s="320"/>
      <c r="J235" s="320"/>
      <c r="K235" s="320"/>
      <c r="L235" s="320"/>
    </row>
    <row r="236" spans="1:12" ht="40.299999999999997" hidden="1">
      <c r="A236" s="301">
        <v>3</v>
      </c>
      <c r="B236" s="302">
        <v>2</v>
      </c>
      <c r="C236" s="302"/>
      <c r="D236" s="302"/>
      <c r="E236" s="302"/>
      <c r="F236" s="304"/>
      <c r="G236" s="303" t="s">
        <v>165</v>
      </c>
      <c r="H236" s="362">
        <v>205</v>
      </c>
      <c r="I236" s="305">
        <f>SUM(I237+I269)</f>
        <v>0</v>
      </c>
      <c r="J236" s="343">
        <f>SUM(J237+J269)</f>
        <v>0</v>
      </c>
      <c r="K236" s="317">
        <f>SUM(K237+K269)</f>
        <v>0</v>
      </c>
      <c r="L236" s="317">
        <f>SUM(L237+L269)</f>
        <v>0</v>
      </c>
    </row>
    <row r="237" spans="1:12" ht="26.9" hidden="1">
      <c r="A237" s="327">
        <v>3</v>
      </c>
      <c r="B237" s="334">
        <v>2</v>
      </c>
      <c r="C237" s="335">
        <v>1</v>
      </c>
      <c r="D237" s="335"/>
      <c r="E237" s="335"/>
      <c r="F237" s="336"/>
      <c r="G237" s="337" t="s">
        <v>166</v>
      </c>
      <c r="H237" s="362">
        <v>206</v>
      </c>
      <c r="I237" s="331">
        <f>SUM(I238+I247+I251+I255+I259+I262+I265)</f>
        <v>0</v>
      </c>
      <c r="J237" s="357">
        <f>SUM(J238+J247+J251+J255+J259+J262+J265)</f>
        <v>0</v>
      </c>
      <c r="K237" s="358">
        <f>SUM(K238+K247+K251+K255+K259+K262+K265)</f>
        <v>0</v>
      </c>
      <c r="L237" s="358">
        <f>SUM(L238+L247+L251+L255+L259+L262+L265)</f>
        <v>0</v>
      </c>
    </row>
    <row r="238" spans="1:12" hidden="1">
      <c r="A238" s="312">
        <v>3</v>
      </c>
      <c r="B238" s="313">
        <v>2</v>
      </c>
      <c r="C238" s="313">
        <v>1</v>
      </c>
      <c r="D238" s="313">
        <v>1</v>
      </c>
      <c r="E238" s="313"/>
      <c r="F238" s="315"/>
      <c r="G238" s="314" t="s">
        <v>167</v>
      </c>
      <c r="H238" s="362">
        <v>207</v>
      </c>
      <c r="I238" s="331">
        <f>I239+I241+I244</f>
        <v>0</v>
      </c>
      <c r="J238" s="331">
        <f>J239+J241+J244</f>
        <v>0</v>
      </c>
      <c r="K238" s="331">
        <f>K239+K241+K244</f>
        <v>0</v>
      </c>
      <c r="L238" s="331">
        <f>L239+L241+L244</f>
        <v>0</v>
      </c>
    </row>
    <row r="239" spans="1:12" hidden="1">
      <c r="A239" s="312">
        <v>3</v>
      </c>
      <c r="B239" s="312">
        <v>2</v>
      </c>
      <c r="C239" s="313">
        <v>1</v>
      </c>
      <c r="D239" s="313">
        <v>1</v>
      </c>
      <c r="E239" s="313">
        <v>1</v>
      </c>
      <c r="F239" s="315"/>
      <c r="G239" s="314" t="s">
        <v>168</v>
      </c>
      <c r="H239" s="362">
        <v>208</v>
      </c>
      <c r="I239" s="305">
        <f>SUM(I240:I240)</f>
        <v>0</v>
      </c>
      <c r="J239" s="343">
        <f>SUM(J240:J240)</f>
        <v>0</v>
      </c>
      <c r="K239" s="317">
        <f>SUM(K240:K240)</f>
        <v>0</v>
      </c>
      <c r="L239" s="317">
        <f>SUM(L240:L240)</f>
        <v>0</v>
      </c>
    </row>
    <row r="240" spans="1:12" hidden="1">
      <c r="A240" s="327">
        <v>3</v>
      </c>
      <c r="B240" s="327">
        <v>2</v>
      </c>
      <c r="C240" s="335">
        <v>1</v>
      </c>
      <c r="D240" s="335">
        <v>1</v>
      </c>
      <c r="E240" s="335">
        <v>1</v>
      </c>
      <c r="F240" s="336">
        <v>1</v>
      </c>
      <c r="G240" s="337" t="s">
        <v>168</v>
      </c>
      <c r="H240" s="362">
        <v>209</v>
      </c>
      <c r="I240" s="320"/>
      <c r="J240" s="320"/>
      <c r="K240" s="320"/>
      <c r="L240" s="320"/>
    </row>
    <row r="241" spans="1:12" hidden="1">
      <c r="A241" s="327">
        <v>3</v>
      </c>
      <c r="B241" s="335">
        <v>2</v>
      </c>
      <c r="C241" s="335">
        <v>1</v>
      </c>
      <c r="D241" s="335">
        <v>1</v>
      </c>
      <c r="E241" s="335">
        <v>2</v>
      </c>
      <c r="F241" s="336"/>
      <c r="G241" s="337" t="s">
        <v>169</v>
      </c>
      <c r="H241" s="362">
        <v>210</v>
      </c>
      <c r="I241" s="305">
        <f>SUM(I242:I243)</f>
        <v>0</v>
      </c>
      <c r="J241" s="305">
        <f>SUM(J242:J243)</f>
        <v>0</v>
      </c>
      <c r="K241" s="305">
        <f>SUM(K242:K243)</f>
        <v>0</v>
      </c>
      <c r="L241" s="305">
        <f>SUM(L242:L243)</f>
        <v>0</v>
      </c>
    </row>
    <row r="242" spans="1:12" hidden="1">
      <c r="A242" s="327">
        <v>3</v>
      </c>
      <c r="B242" s="335">
        <v>2</v>
      </c>
      <c r="C242" s="335">
        <v>1</v>
      </c>
      <c r="D242" s="335">
        <v>1</v>
      </c>
      <c r="E242" s="335">
        <v>2</v>
      </c>
      <c r="F242" s="336">
        <v>1</v>
      </c>
      <c r="G242" s="337" t="s">
        <v>170</v>
      </c>
      <c r="H242" s="362">
        <v>211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>
        <v>2</v>
      </c>
      <c r="G243" s="337" t="s">
        <v>171</v>
      </c>
      <c r="H243" s="362">
        <v>212</v>
      </c>
      <c r="I243" s="320"/>
      <c r="J243" s="320"/>
      <c r="K243" s="320"/>
      <c r="L243" s="320"/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3</v>
      </c>
      <c r="F244" s="163"/>
      <c r="G244" s="337" t="s">
        <v>172</v>
      </c>
      <c r="H244" s="362">
        <v>213</v>
      </c>
      <c r="I244" s="305">
        <f>SUM(I245:I246)</f>
        <v>0</v>
      </c>
      <c r="J244" s="305">
        <f>SUM(J245:J246)</f>
        <v>0</v>
      </c>
      <c r="K244" s="305">
        <f>SUM(K245:K246)</f>
        <v>0</v>
      </c>
      <c r="L244" s="305">
        <f>SUM(L245:L246)</f>
        <v>0</v>
      </c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3</v>
      </c>
      <c r="F245" s="336">
        <v>1</v>
      </c>
      <c r="G245" s="337" t="s">
        <v>173</v>
      </c>
      <c r="H245" s="362">
        <v>214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336">
        <v>2</v>
      </c>
      <c r="G246" s="337" t="s">
        <v>174</v>
      </c>
      <c r="H246" s="362">
        <v>215</v>
      </c>
      <c r="I246" s="320"/>
      <c r="J246" s="320"/>
      <c r="K246" s="320"/>
      <c r="L246" s="320"/>
    </row>
    <row r="247" spans="1:12" hidden="1">
      <c r="A247" s="312">
        <v>3</v>
      </c>
      <c r="B247" s="313">
        <v>2</v>
      </c>
      <c r="C247" s="313">
        <v>1</v>
      </c>
      <c r="D247" s="313">
        <v>2</v>
      </c>
      <c r="E247" s="313"/>
      <c r="F247" s="315"/>
      <c r="G247" s="314" t="s">
        <v>175</v>
      </c>
      <c r="H247" s="362">
        <v>216</v>
      </c>
      <c r="I247" s="305">
        <f>I248</f>
        <v>0</v>
      </c>
      <c r="J247" s="305">
        <f>J248</f>
        <v>0</v>
      </c>
      <c r="K247" s="305">
        <f>K248</f>
        <v>0</v>
      </c>
      <c r="L247" s="305">
        <f>L248</f>
        <v>0</v>
      </c>
    </row>
    <row r="248" spans="1:12" hidden="1">
      <c r="A248" s="312">
        <v>3</v>
      </c>
      <c r="B248" s="313">
        <v>2</v>
      </c>
      <c r="C248" s="313">
        <v>1</v>
      </c>
      <c r="D248" s="313">
        <v>2</v>
      </c>
      <c r="E248" s="313">
        <v>1</v>
      </c>
      <c r="F248" s="315"/>
      <c r="G248" s="314" t="s">
        <v>175</v>
      </c>
      <c r="H248" s="362">
        <v>217</v>
      </c>
      <c r="I248" s="305">
        <f>SUM(I249:I250)</f>
        <v>0</v>
      </c>
      <c r="J248" s="343">
        <f>SUM(J249:J250)</f>
        <v>0</v>
      </c>
      <c r="K248" s="317">
        <f>SUM(K249:K250)</f>
        <v>0</v>
      </c>
      <c r="L248" s="317">
        <f>SUM(L249:L250)</f>
        <v>0</v>
      </c>
    </row>
    <row r="249" spans="1:12" ht="26.9" hidden="1">
      <c r="A249" s="327">
        <v>3</v>
      </c>
      <c r="B249" s="334">
        <v>2</v>
      </c>
      <c r="C249" s="335">
        <v>1</v>
      </c>
      <c r="D249" s="335">
        <v>2</v>
      </c>
      <c r="E249" s="335">
        <v>1</v>
      </c>
      <c r="F249" s="336">
        <v>1</v>
      </c>
      <c r="G249" s="337" t="s">
        <v>176</v>
      </c>
      <c r="H249" s="362">
        <v>218</v>
      </c>
      <c r="I249" s="320"/>
      <c r="J249" s="320"/>
      <c r="K249" s="320"/>
      <c r="L249" s="320"/>
    </row>
    <row r="250" spans="1:12" ht="26.9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>
        <v>2</v>
      </c>
      <c r="G250" s="314" t="s">
        <v>177</v>
      </c>
      <c r="H250" s="362">
        <v>219</v>
      </c>
      <c r="I250" s="320"/>
      <c r="J250" s="320"/>
      <c r="K250" s="320"/>
      <c r="L250" s="320"/>
    </row>
    <row r="251" spans="1:12" ht="26.9" hidden="1">
      <c r="A251" s="309">
        <v>3</v>
      </c>
      <c r="B251" s="307">
        <v>2</v>
      </c>
      <c r="C251" s="307">
        <v>1</v>
      </c>
      <c r="D251" s="307">
        <v>3</v>
      </c>
      <c r="E251" s="307"/>
      <c r="F251" s="310"/>
      <c r="G251" s="308" t="s">
        <v>178</v>
      </c>
      <c r="H251" s="362">
        <v>220</v>
      </c>
      <c r="I251" s="323">
        <f>I252</f>
        <v>0</v>
      </c>
      <c r="J251" s="344">
        <f>J252</f>
        <v>0</v>
      </c>
      <c r="K251" s="324">
        <f>K252</f>
        <v>0</v>
      </c>
      <c r="L251" s="324">
        <f>L252</f>
        <v>0</v>
      </c>
    </row>
    <row r="252" spans="1:12" ht="26.9" hidden="1">
      <c r="A252" s="312">
        <v>3</v>
      </c>
      <c r="B252" s="313">
        <v>2</v>
      </c>
      <c r="C252" s="313">
        <v>1</v>
      </c>
      <c r="D252" s="313">
        <v>3</v>
      </c>
      <c r="E252" s="313">
        <v>1</v>
      </c>
      <c r="F252" s="315"/>
      <c r="G252" s="308" t="s">
        <v>178</v>
      </c>
      <c r="H252" s="362">
        <v>221</v>
      </c>
      <c r="I252" s="305">
        <f>I253+I254</f>
        <v>0</v>
      </c>
      <c r="J252" s="305">
        <f>J253+J254</f>
        <v>0</v>
      </c>
      <c r="K252" s="305">
        <f>K253+K254</f>
        <v>0</v>
      </c>
      <c r="L252" s="305">
        <f>L253+L254</f>
        <v>0</v>
      </c>
    </row>
    <row r="253" spans="1:12" ht="26.9" hidden="1">
      <c r="A253" s="312">
        <v>3</v>
      </c>
      <c r="B253" s="313">
        <v>2</v>
      </c>
      <c r="C253" s="313">
        <v>1</v>
      </c>
      <c r="D253" s="313">
        <v>3</v>
      </c>
      <c r="E253" s="313">
        <v>1</v>
      </c>
      <c r="F253" s="315">
        <v>1</v>
      </c>
      <c r="G253" s="314" t="s">
        <v>179</v>
      </c>
      <c r="H253" s="362">
        <v>222</v>
      </c>
      <c r="I253" s="320"/>
      <c r="J253" s="320"/>
      <c r="K253" s="320"/>
      <c r="L253" s="320"/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>
        <v>2</v>
      </c>
      <c r="G254" s="314" t="s">
        <v>180</v>
      </c>
      <c r="H254" s="362">
        <v>223</v>
      </c>
      <c r="I254" s="372"/>
      <c r="J254" s="369"/>
      <c r="K254" s="372"/>
      <c r="L254" s="372"/>
    </row>
    <row r="255" spans="1:12" hidden="1">
      <c r="A255" s="312">
        <v>3</v>
      </c>
      <c r="B255" s="313">
        <v>2</v>
      </c>
      <c r="C255" s="313">
        <v>1</v>
      </c>
      <c r="D255" s="313">
        <v>4</v>
      </c>
      <c r="E255" s="313"/>
      <c r="F255" s="315"/>
      <c r="G255" s="314" t="s">
        <v>181</v>
      </c>
      <c r="H255" s="362">
        <v>224</v>
      </c>
      <c r="I255" s="305">
        <f>I256</f>
        <v>0</v>
      </c>
      <c r="J255" s="317">
        <f>J256</f>
        <v>0</v>
      </c>
      <c r="K255" s="305">
        <f>K256</f>
        <v>0</v>
      </c>
      <c r="L255" s="317">
        <f>L256</f>
        <v>0</v>
      </c>
    </row>
    <row r="256" spans="1:12" hidden="1">
      <c r="A256" s="309">
        <v>3</v>
      </c>
      <c r="B256" s="307">
        <v>2</v>
      </c>
      <c r="C256" s="307">
        <v>1</v>
      </c>
      <c r="D256" s="307">
        <v>4</v>
      </c>
      <c r="E256" s="307">
        <v>1</v>
      </c>
      <c r="F256" s="310"/>
      <c r="G256" s="308" t="s">
        <v>181</v>
      </c>
      <c r="H256" s="362">
        <v>225</v>
      </c>
      <c r="I256" s="323">
        <f>SUM(I257:I258)</f>
        <v>0</v>
      </c>
      <c r="J256" s="344">
        <f>SUM(J257:J258)</f>
        <v>0</v>
      </c>
      <c r="K256" s="324">
        <f>SUM(K257:K258)</f>
        <v>0</v>
      </c>
      <c r="L256" s="324">
        <f>SUM(L257:L258)</f>
        <v>0</v>
      </c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>
        <v>1</v>
      </c>
      <c r="F257" s="315">
        <v>1</v>
      </c>
      <c r="G257" s="314" t="s">
        <v>182</v>
      </c>
      <c r="H257" s="362">
        <v>226</v>
      </c>
      <c r="I257" s="320"/>
      <c r="J257" s="320"/>
      <c r="K257" s="320"/>
      <c r="L257" s="320"/>
    </row>
    <row r="258" spans="1:12" hidden="1">
      <c r="A258" s="312">
        <v>3</v>
      </c>
      <c r="B258" s="313">
        <v>2</v>
      </c>
      <c r="C258" s="313">
        <v>1</v>
      </c>
      <c r="D258" s="313">
        <v>4</v>
      </c>
      <c r="E258" s="313">
        <v>1</v>
      </c>
      <c r="F258" s="315">
        <v>2</v>
      </c>
      <c r="G258" s="314" t="s">
        <v>183</v>
      </c>
      <c r="H258" s="362">
        <v>227</v>
      </c>
      <c r="I258" s="320"/>
      <c r="J258" s="320"/>
      <c r="K258" s="320"/>
      <c r="L258" s="320"/>
    </row>
    <row r="259" spans="1:12" hidden="1">
      <c r="A259" s="312">
        <v>3</v>
      </c>
      <c r="B259" s="313">
        <v>2</v>
      </c>
      <c r="C259" s="313">
        <v>1</v>
      </c>
      <c r="D259" s="313">
        <v>5</v>
      </c>
      <c r="E259" s="313"/>
      <c r="F259" s="315"/>
      <c r="G259" s="314" t="s">
        <v>184</v>
      </c>
      <c r="H259" s="362">
        <v>228</v>
      </c>
      <c r="I259" s="305">
        <f t="shared" ref="I259:L260" si="24">I260</f>
        <v>0</v>
      </c>
      <c r="J259" s="343">
        <f t="shared" si="24"/>
        <v>0</v>
      </c>
      <c r="K259" s="317">
        <f t="shared" si="24"/>
        <v>0</v>
      </c>
      <c r="L259" s="317">
        <f t="shared" si="24"/>
        <v>0</v>
      </c>
    </row>
    <row r="260" spans="1:12" hidden="1">
      <c r="A260" s="312">
        <v>3</v>
      </c>
      <c r="B260" s="313">
        <v>2</v>
      </c>
      <c r="C260" s="313">
        <v>1</v>
      </c>
      <c r="D260" s="313">
        <v>5</v>
      </c>
      <c r="E260" s="313">
        <v>1</v>
      </c>
      <c r="F260" s="315"/>
      <c r="G260" s="314" t="s">
        <v>184</v>
      </c>
      <c r="H260" s="362">
        <v>229</v>
      </c>
      <c r="I260" s="317">
        <f t="shared" si="24"/>
        <v>0</v>
      </c>
      <c r="J260" s="343">
        <f t="shared" si="24"/>
        <v>0</v>
      </c>
      <c r="K260" s="317">
        <f t="shared" si="24"/>
        <v>0</v>
      </c>
      <c r="L260" s="317">
        <f t="shared" si="24"/>
        <v>0</v>
      </c>
    </row>
    <row r="261" spans="1:12" hidden="1">
      <c r="A261" s="334">
        <v>3</v>
      </c>
      <c r="B261" s="335">
        <v>2</v>
      </c>
      <c r="C261" s="335">
        <v>1</v>
      </c>
      <c r="D261" s="335">
        <v>5</v>
      </c>
      <c r="E261" s="335">
        <v>1</v>
      </c>
      <c r="F261" s="336">
        <v>1</v>
      </c>
      <c r="G261" s="314" t="s">
        <v>184</v>
      </c>
      <c r="H261" s="362">
        <v>230</v>
      </c>
      <c r="I261" s="372"/>
      <c r="J261" s="372"/>
      <c r="K261" s="372"/>
      <c r="L261" s="372"/>
    </row>
    <row r="262" spans="1:12" hidden="1">
      <c r="A262" s="312">
        <v>3</v>
      </c>
      <c r="B262" s="313">
        <v>2</v>
      </c>
      <c r="C262" s="313">
        <v>1</v>
      </c>
      <c r="D262" s="313">
        <v>6</v>
      </c>
      <c r="E262" s="313"/>
      <c r="F262" s="315"/>
      <c r="G262" s="314" t="s">
        <v>185</v>
      </c>
      <c r="H262" s="362">
        <v>231</v>
      </c>
      <c r="I262" s="305">
        <f t="shared" ref="I262:L263" si="25">I263</f>
        <v>0</v>
      </c>
      <c r="J262" s="343">
        <f t="shared" si="25"/>
        <v>0</v>
      </c>
      <c r="K262" s="317">
        <f t="shared" si="25"/>
        <v>0</v>
      </c>
      <c r="L262" s="317">
        <f t="shared" si="25"/>
        <v>0</v>
      </c>
    </row>
    <row r="263" spans="1:12" hidden="1">
      <c r="A263" s="312">
        <v>3</v>
      </c>
      <c r="B263" s="312">
        <v>2</v>
      </c>
      <c r="C263" s="313">
        <v>1</v>
      </c>
      <c r="D263" s="313">
        <v>6</v>
      </c>
      <c r="E263" s="313">
        <v>1</v>
      </c>
      <c r="F263" s="315"/>
      <c r="G263" s="314" t="s">
        <v>185</v>
      </c>
      <c r="H263" s="362">
        <v>232</v>
      </c>
      <c r="I263" s="305">
        <f t="shared" si="25"/>
        <v>0</v>
      </c>
      <c r="J263" s="343">
        <f t="shared" si="25"/>
        <v>0</v>
      </c>
      <c r="K263" s="317">
        <f t="shared" si="25"/>
        <v>0</v>
      </c>
      <c r="L263" s="317">
        <f t="shared" si="25"/>
        <v>0</v>
      </c>
    </row>
    <row r="264" spans="1:12" hidden="1">
      <c r="A264" s="309">
        <v>3</v>
      </c>
      <c r="B264" s="309">
        <v>2</v>
      </c>
      <c r="C264" s="313">
        <v>1</v>
      </c>
      <c r="D264" s="313">
        <v>6</v>
      </c>
      <c r="E264" s="313">
        <v>1</v>
      </c>
      <c r="F264" s="315">
        <v>1</v>
      </c>
      <c r="G264" s="314" t="s">
        <v>185</v>
      </c>
      <c r="H264" s="362">
        <v>233</v>
      </c>
      <c r="I264" s="372"/>
      <c r="J264" s="372"/>
      <c r="K264" s="372"/>
      <c r="L264" s="372"/>
    </row>
    <row r="265" spans="1:12" hidden="1">
      <c r="A265" s="312">
        <v>3</v>
      </c>
      <c r="B265" s="312">
        <v>2</v>
      </c>
      <c r="C265" s="313">
        <v>1</v>
      </c>
      <c r="D265" s="313">
        <v>7</v>
      </c>
      <c r="E265" s="313"/>
      <c r="F265" s="315"/>
      <c r="G265" s="314" t="s">
        <v>186</v>
      </c>
      <c r="H265" s="362">
        <v>234</v>
      </c>
      <c r="I265" s="305">
        <f>I266</f>
        <v>0</v>
      </c>
      <c r="J265" s="343">
        <f>J266</f>
        <v>0</v>
      </c>
      <c r="K265" s="317">
        <f>K266</f>
        <v>0</v>
      </c>
      <c r="L265" s="317">
        <f>L266</f>
        <v>0</v>
      </c>
    </row>
    <row r="266" spans="1:12" hidden="1">
      <c r="A266" s="312">
        <v>3</v>
      </c>
      <c r="B266" s="313">
        <v>2</v>
      </c>
      <c r="C266" s="313">
        <v>1</v>
      </c>
      <c r="D266" s="313">
        <v>7</v>
      </c>
      <c r="E266" s="313">
        <v>1</v>
      </c>
      <c r="F266" s="315"/>
      <c r="G266" s="314" t="s">
        <v>186</v>
      </c>
      <c r="H266" s="362">
        <v>235</v>
      </c>
      <c r="I266" s="305">
        <f>I267+I268</f>
        <v>0</v>
      </c>
      <c r="J266" s="305">
        <f>J267+J268</f>
        <v>0</v>
      </c>
      <c r="K266" s="305">
        <f>K267+K268</f>
        <v>0</v>
      </c>
      <c r="L266" s="305">
        <f>L267+L268</f>
        <v>0</v>
      </c>
    </row>
    <row r="267" spans="1:12" hidden="1">
      <c r="A267" s="312">
        <v>3</v>
      </c>
      <c r="B267" s="313">
        <v>2</v>
      </c>
      <c r="C267" s="313">
        <v>1</v>
      </c>
      <c r="D267" s="313">
        <v>7</v>
      </c>
      <c r="E267" s="313">
        <v>1</v>
      </c>
      <c r="F267" s="315">
        <v>1</v>
      </c>
      <c r="G267" s="314" t="s">
        <v>187</v>
      </c>
      <c r="H267" s="362">
        <v>236</v>
      </c>
      <c r="I267" s="319"/>
      <c r="J267" s="320"/>
      <c r="K267" s="320"/>
      <c r="L267" s="320"/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>
        <v>2</v>
      </c>
      <c r="G268" s="314" t="s">
        <v>188</v>
      </c>
      <c r="H268" s="362">
        <v>237</v>
      </c>
      <c r="I268" s="320"/>
      <c r="J268" s="320"/>
      <c r="K268" s="320"/>
      <c r="L268" s="320"/>
    </row>
    <row r="269" spans="1:12" ht="26.9" hidden="1">
      <c r="A269" s="312">
        <v>3</v>
      </c>
      <c r="B269" s="313">
        <v>2</v>
      </c>
      <c r="C269" s="313">
        <v>2</v>
      </c>
      <c r="D269" s="164"/>
      <c r="E269" s="164"/>
      <c r="F269" s="379"/>
      <c r="G269" s="314" t="s">
        <v>189</v>
      </c>
      <c r="H269" s="362">
        <v>238</v>
      </c>
      <c r="I269" s="305">
        <f>SUM(I270+I279+I283+I287+I291+I294+I297)</f>
        <v>0</v>
      </c>
      <c r="J269" s="343">
        <f>SUM(J270+J279+J283+J287+J291+J294+J297)</f>
        <v>0</v>
      </c>
      <c r="K269" s="317">
        <f>SUM(K270+K279+K283+K287+K291+K294+K297)</f>
        <v>0</v>
      </c>
      <c r="L269" s="317">
        <f>SUM(L270+L279+L283+L287+L291+L294+L297)</f>
        <v>0</v>
      </c>
    </row>
    <row r="270" spans="1:12" hidden="1">
      <c r="A270" s="312">
        <v>3</v>
      </c>
      <c r="B270" s="313">
        <v>2</v>
      </c>
      <c r="C270" s="313">
        <v>2</v>
      </c>
      <c r="D270" s="313">
        <v>1</v>
      </c>
      <c r="E270" s="313"/>
      <c r="F270" s="315"/>
      <c r="G270" s="314" t="s">
        <v>190</v>
      </c>
      <c r="H270" s="362">
        <v>239</v>
      </c>
      <c r="I270" s="305">
        <f>I271+I273+I276</f>
        <v>0</v>
      </c>
      <c r="J270" s="305">
        <f>J271+J273+J276</f>
        <v>0</v>
      </c>
      <c r="K270" s="305">
        <f>K271+K273+K276</f>
        <v>0</v>
      </c>
      <c r="L270" s="305">
        <f>L271+L273+L276</f>
        <v>0</v>
      </c>
    </row>
    <row r="271" spans="1:12" hidden="1">
      <c r="A271" s="316">
        <v>3</v>
      </c>
      <c r="B271" s="312">
        <v>2</v>
      </c>
      <c r="C271" s="313">
        <v>2</v>
      </c>
      <c r="D271" s="313">
        <v>1</v>
      </c>
      <c r="E271" s="313">
        <v>1</v>
      </c>
      <c r="F271" s="315"/>
      <c r="G271" s="314" t="s">
        <v>168</v>
      </c>
      <c r="H271" s="362">
        <v>240</v>
      </c>
      <c r="I271" s="305">
        <f>SUM(I272)</f>
        <v>0</v>
      </c>
      <c r="J271" s="305">
        <f>SUM(J272)</f>
        <v>0</v>
      </c>
      <c r="K271" s="305">
        <f>SUM(K272)</f>
        <v>0</v>
      </c>
      <c r="L271" s="305">
        <f>SUM(L272)</f>
        <v>0</v>
      </c>
    </row>
    <row r="272" spans="1:12" hidden="1">
      <c r="A272" s="316">
        <v>3</v>
      </c>
      <c r="B272" s="312">
        <v>2</v>
      </c>
      <c r="C272" s="313">
        <v>2</v>
      </c>
      <c r="D272" s="313">
        <v>1</v>
      </c>
      <c r="E272" s="313">
        <v>1</v>
      </c>
      <c r="F272" s="315">
        <v>1</v>
      </c>
      <c r="G272" s="314" t="s">
        <v>168</v>
      </c>
      <c r="H272" s="362">
        <v>241</v>
      </c>
      <c r="I272" s="320"/>
      <c r="J272" s="320"/>
      <c r="K272" s="320"/>
      <c r="L272" s="320"/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2</v>
      </c>
      <c r="F273" s="315"/>
      <c r="G273" s="314" t="s">
        <v>191</v>
      </c>
      <c r="H273" s="362">
        <v>242</v>
      </c>
      <c r="I273" s="305">
        <f>SUM(I274:I275)</f>
        <v>0</v>
      </c>
      <c r="J273" s="305">
        <f>SUM(J274:J275)</f>
        <v>0</v>
      </c>
      <c r="K273" s="305">
        <f>SUM(K274:K275)</f>
        <v>0</v>
      </c>
      <c r="L273" s="305">
        <f>SUM(L274:L275)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2</v>
      </c>
      <c r="F274" s="315">
        <v>1</v>
      </c>
      <c r="G274" s="314" t="s">
        <v>170</v>
      </c>
      <c r="H274" s="362">
        <v>243</v>
      </c>
      <c r="I274" s="320"/>
      <c r="J274" s="319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>
        <v>2</v>
      </c>
      <c r="G275" s="314" t="s">
        <v>171</v>
      </c>
      <c r="H275" s="362">
        <v>244</v>
      </c>
      <c r="I275" s="320"/>
      <c r="J275" s="319"/>
      <c r="K275" s="320"/>
      <c r="L275" s="320"/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3</v>
      </c>
      <c r="F276" s="315"/>
      <c r="G276" s="314" t="s">
        <v>172</v>
      </c>
      <c r="H276" s="362">
        <v>245</v>
      </c>
      <c r="I276" s="305">
        <f>SUM(I277:I278)</f>
        <v>0</v>
      </c>
      <c r="J276" s="305">
        <f>SUM(J277:J278)</f>
        <v>0</v>
      </c>
      <c r="K276" s="305">
        <f>SUM(K277:K278)</f>
        <v>0</v>
      </c>
      <c r="L276" s="305">
        <f>SUM(L277:L278)</f>
        <v>0</v>
      </c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3</v>
      </c>
      <c r="F277" s="315">
        <v>1</v>
      </c>
      <c r="G277" s="314" t="s">
        <v>173</v>
      </c>
      <c r="H277" s="362">
        <v>246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>
        <v>2</v>
      </c>
      <c r="G278" s="314" t="s">
        <v>192</v>
      </c>
      <c r="H278" s="362">
        <v>247</v>
      </c>
      <c r="I278" s="320"/>
      <c r="J278" s="319"/>
      <c r="K278" s="320"/>
      <c r="L278" s="320"/>
    </row>
    <row r="279" spans="1:12" hidden="1">
      <c r="A279" s="316">
        <v>3</v>
      </c>
      <c r="B279" s="312">
        <v>2</v>
      </c>
      <c r="C279" s="313">
        <v>2</v>
      </c>
      <c r="D279" s="313">
        <v>2</v>
      </c>
      <c r="E279" s="313"/>
      <c r="F279" s="315"/>
      <c r="G279" s="314" t="s">
        <v>193</v>
      </c>
      <c r="H279" s="362">
        <v>248</v>
      </c>
      <c r="I279" s="305">
        <f>I280</f>
        <v>0</v>
      </c>
      <c r="J279" s="317">
        <f>J280</f>
        <v>0</v>
      </c>
      <c r="K279" s="305">
        <f>K280</f>
        <v>0</v>
      </c>
      <c r="L279" s="317">
        <f>L280</f>
        <v>0</v>
      </c>
    </row>
    <row r="280" spans="1:12" hidden="1">
      <c r="A280" s="312">
        <v>3</v>
      </c>
      <c r="B280" s="313">
        <v>2</v>
      </c>
      <c r="C280" s="307">
        <v>2</v>
      </c>
      <c r="D280" s="307">
        <v>2</v>
      </c>
      <c r="E280" s="307">
        <v>1</v>
      </c>
      <c r="F280" s="310"/>
      <c r="G280" s="314" t="s">
        <v>193</v>
      </c>
      <c r="H280" s="362">
        <v>249</v>
      </c>
      <c r="I280" s="323">
        <f>SUM(I281:I282)</f>
        <v>0</v>
      </c>
      <c r="J280" s="344">
        <f>SUM(J281:J282)</f>
        <v>0</v>
      </c>
      <c r="K280" s="324">
        <f>SUM(K281:K282)</f>
        <v>0</v>
      </c>
      <c r="L280" s="324">
        <f>SUM(L281:L282)</f>
        <v>0</v>
      </c>
    </row>
    <row r="281" spans="1:12" ht="26.9" hidden="1">
      <c r="A281" s="312">
        <v>3</v>
      </c>
      <c r="B281" s="313">
        <v>2</v>
      </c>
      <c r="C281" s="313">
        <v>2</v>
      </c>
      <c r="D281" s="313">
        <v>2</v>
      </c>
      <c r="E281" s="313">
        <v>1</v>
      </c>
      <c r="F281" s="315">
        <v>1</v>
      </c>
      <c r="G281" s="314" t="s">
        <v>194</v>
      </c>
      <c r="H281" s="362">
        <v>250</v>
      </c>
      <c r="I281" s="320"/>
      <c r="J281" s="320"/>
      <c r="K281" s="320"/>
      <c r="L281" s="320"/>
    </row>
    <row r="282" spans="1:12" ht="26.9" hidden="1">
      <c r="A282" s="312">
        <v>3</v>
      </c>
      <c r="B282" s="313">
        <v>2</v>
      </c>
      <c r="C282" s="313">
        <v>2</v>
      </c>
      <c r="D282" s="313">
        <v>2</v>
      </c>
      <c r="E282" s="313">
        <v>1</v>
      </c>
      <c r="F282" s="315">
        <v>2</v>
      </c>
      <c r="G282" s="316" t="s">
        <v>195</v>
      </c>
      <c r="H282" s="362">
        <v>251</v>
      </c>
      <c r="I282" s="320"/>
      <c r="J282" s="320"/>
      <c r="K282" s="320"/>
      <c r="L282" s="320"/>
    </row>
    <row r="283" spans="1:12" ht="26.9" hidden="1">
      <c r="A283" s="312">
        <v>3</v>
      </c>
      <c r="B283" s="313">
        <v>2</v>
      </c>
      <c r="C283" s="313">
        <v>2</v>
      </c>
      <c r="D283" s="313">
        <v>3</v>
      </c>
      <c r="E283" s="313"/>
      <c r="F283" s="315"/>
      <c r="G283" s="314" t="s">
        <v>196</v>
      </c>
      <c r="H283" s="362">
        <v>252</v>
      </c>
      <c r="I283" s="305">
        <f>I284</f>
        <v>0</v>
      </c>
      <c r="J283" s="343">
        <f>J284</f>
        <v>0</v>
      </c>
      <c r="K283" s="317">
        <f>K284</f>
        <v>0</v>
      </c>
      <c r="L283" s="317">
        <f>L284</f>
        <v>0</v>
      </c>
    </row>
    <row r="284" spans="1:12" ht="26.9" hidden="1">
      <c r="A284" s="309">
        <v>3</v>
      </c>
      <c r="B284" s="313">
        <v>2</v>
      </c>
      <c r="C284" s="313">
        <v>2</v>
      </c>
      <c r="D284" s="313">
        <v>3</v>
      </c>
      <c r="E284" s="313">
        <v>1</v>
      </c>
      <c r="F284" s="315"/>
      <c r="G284" s="314" t="s">
        <v>196</v>
      </c>
      <c r="H284" s="362">
        <v>253</v>
      </c>
      <c r="I284" s="305">
        <f>I285+I286</f>
        <v>0</v>
      </c>
      <c r="J284" s="305">
        <f>J285+J286</f>
        <v>0</v>
      </c>
      <c r="K284" s="305">
        <f>K285+K286</f>
        <v>0</v>
      </c>
      <c r="L284" s="305">
        <f>L285+L286</f>
        <v>0</v>
      </c>
    </row>
    <row r="285" spans="1:12" ht="26.9" hidden="1">
      <c r="A285" s="309">
        <v>3</v>
      </c>
      <c r="B285" s="313">
        <v>2</v>
      </c>
      <c r="C285" s="313">
        <v>2</v>
      </c>
      <c r="D285" s="313">
        <v>3</v>
      </c>
      <c r="E285" s="313">
        <v>1</v>
      </c>
      <c r="F285" s="315">
        <v>1</v>
      </c>
      <c r="G285" s="314" t="s">
        <v>197</v>
      </c>
      <c r="H285" s="362">
        <v>254</v>
      </c>
      <c r="I285" s="320"/>
      <c r="J285" s="320"/>
      <c r="K285" s="320"/>
      <c r="L285" s="320"/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>
        <v>2</v>
      </c>
      <c r="G286" s="314" t="s">
        <v>198</v>
      </c>
      <c r="H286" s="362">
        <v>255</v>
      </c>
      <c r="I286" s="320"/>
      <c r="J286" s="320"/>
      <c r="K286" s="320"/>
      <c r="L286" s="320"/>
    </row>
    <row r="287" spans="1:12" hidden="1">
      <c r="A287" s="312">
        <v>3</v>
      </c>
      <c r="B287" s="313">
        <v>2</v>
      </c>
      <c r="C287" s="313">
        <v>2</v>
      </c>
      <c r="D287" s="313">
        <v>4</v>
      </c>
      <c r="E287" s="313"/>
      <c r="F287" s="315"/>
      <c r="G287" s="314" t="s">
        <v>199</v>
      </c>
      <c r="H287" s="362">
        <v>256</v>
      </c>
      <c r="I287" s="305">
        <f>I288</f>
        <v>0</v>
      </c>
      <c r="J287" s="343">
        <f>J288</f>
        <v>0</v>
      </c>
      <c r="K287" s="317">
        <f>K288</f>
        <v>0</v>
      </c>
      <c r="L287" s="317">
        <f>L288</f>
        <v>0</v>
      </c>
    </row>
    <row r="288" spans="1:12" hidden="1">
      <c r="A288" s="312">
        <v>3</v>
      </c>
      <c r="B288" s="313">
        <v>2</v>
      </c>
      <c r="C288" s="313">
        <v>2</v>
      </c>
      <c r="D288" s="313">
        <v>4</v>
      </c>
      <c r="E288" s="313">
        <v>1</v>
      </c>
      <c r="F288" s="315"/>
      <c r="G288" s="314" t="s">
        <v>199</v>
      </c>
      <c r="H288" s="362">
        <v>257</v>
      </c>
      <c r="I288" s="305">
        <f>SUM(I289:I290)</f>
        <v>0</v>
      </c>
      <c r="J288" s="343">
        <f>SUM(J289:J290)</f>
        <v>0</v>
      </c>
      <c r="K288" s="317">
        <f>SUM(K289:K290)</f>
        <v>0</v>
      </c>
      <c r="L288" s="317">
        <f>SUM(L289:L290)</f>
        <v>0</v>
      </c>
    </row>
    <row r="289" spans="1:12" ht="26.9" hidden="1">
      <c r="A289" s="312">
        <v>3</v>
      </c>
      <c r="B289" s="313">
        <v>2</v>
      </c>
      <c r="C289" s="313">
        <v>2</v>
      </c>
      <c r="D289" s="313">
        <v>4</v>
      </c>
      <c r="E289" s="313">
        <v>1</v>
      </c>
      <c r="F289" s="315">
        <v>1</v>
      </c>
      <c r="G289" s="314" t="s">
        <v>200</v>
      </c>
      <c r="H289" s="362">
        <v>258</v>
      </c>
      <c r="I289" s="320"/>
      <c r="J289" s="320"/>
      <c r="K289" s="320"/>
      <c r="L289" s="320"/>
    </row>
    <row r="290" spans="1:12" hidden="1">
      <c r="A290" s="309">
        <v>3</v>
      </c>
      <c r="B290" s="307">
        <v>2</v>
      </c>
      <c r="C290" s="307">
        <v>2</v>
      </c>
      <c r="D290" s="307">
        <v>4</v>
      </c>
      <c r="E290" s="307">
        <v>1</v>
      </c>
      <c r="F290" s="310">
        <v>2</v>
      </c>
      <c r="G290" s="316" t="s">
        <v>201</v>
      </c>
      <c r="H290" s="362">
        <v>259</v>
      </c>
      <c r="I290" s="320"/>
      <c r="J290" s="320"/>
      <c r="K290" s="320"/>
      <c r="L290" s="320"/>
    </row>
    <row r="291" spans="1:12" hidden="1">
      <c r="A291" s="312">
        <v>3</v>
      </c>
      <c r="B291" s="313">
        <v>2</v>
      </c>
      <c r="C291" s="313">
        <v>2</v>
      </c>
      <c r="D291" s="313">
        <v>5</v>
      </c>
      <c r="E291" s="313"/>
      <c r="F291" s="315"/>
      <c r="G291" s="314" t="s">
        <v>202</v>
      </c>
      <c r="H291" s="362">
        <v>260</v>
      </c>
      <c r="I291" s="305">
        <f t="shared" ref="I291:L292" si="26">I292</f>
        <v>0</v>
      </c>
      <c r="J291" s="343">
        <f t="shared" si="26"/>
        <v>0</v>
      </c>
      <c r="K291" s="317">
        <f t="shared" si="26"/>
        <v>0</v>
      </c>
      <c r="L291" s="317">
        <f t="shared" si="26"/>
        <v>0</v>
      </c>
    </row>
    <row r="292" spans="1:12" hidden="1">
      <c r="A292" s="312">
        <v>3</v>
      </c>
      <c r="B292" s="313">
        <v>2</v>
      </c>
      <c r="C292" s="313">
        <v>2</v>
      </c>
      <c r="D292" s="313">
        <v>5</v>
      </c>
      <c r="E292" s="313">
        <v>1</v>
      </c>
      <c r="F292" s="315"/>
      <c r="G292" s="314" t="s">
        <v>202</v>
      </c>
      <c r="H292" s="362">
        <v>261</v>
      </c>
      <c r="I292" s="305">
        <f t="shared" si="26"/>
        <v>0</v>
      </c>
      <c r="J292" s="343">
        <f t="shared" si="26"/>
        <v>0</v>
      </c>
      <c r="K292" s="317">
        <f t="shared" si="26"/>
        <v>0</v>
      </c>
      <c r="L292" s="317">
        <f t="shared" si="26"/>
        <v>0</v>
      </c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>
        <v>1</v>
      </c>
      <c r="F293" s="315">
        <v>1</v>
      </c>
      <c r="G293" s="314" t="s">
        <v>202</v>
      </c>
      <c r="H293" s="362">
        <v>262</v>
      </c>
      <c r="I293" s="320"/>
      <c r="J293" s="320"/>
      <c r="K293" s="320"/>
      <c r="L293" s="320"/>
    </row>
    <row r="294" spans="1:12" hidden="1">
      <c r="A294" s="312">
        <v>3</v>
      </c>
      <c r="B294" s="313">
        <v>2</v>
      </c>
      <c r="C294" s="313">
        <v>2</v>
      </c>
      <c r="D294" s="313">
        <v>6</v>
      </c>
      <c r="E294" s="313"/>
      <c r="F294" s="315"/>
      <c r="G294" s="314" t="s">
        <v>185</v>
      </c>
      <c r="H294" s="362">
        <v>263</v>
      </c>
      <c r="I294" s="305">
        <f t="shared" ref="I294:L295" si="27">I295</f>
        <v>0</v>
      </c>
      <c r="J294" s="380">
        <f t="shared" si="27"/>
        <v>0</v>
      </c>
      <c r="K294" s="317">
        <f t="shared" si="27"/>
        <v>0</v>
      </c>
      <c r="L294" s="317">
        <f t="shared" si="27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6</v>
      </c>
      <c r="E295" s="313">
        <v>1</v>
      </c>
      <c r="F295" s="315"/>
      <c r="G295" s="314" t="s">
        <v>185</v>
      </c>
      <c r="H295" s="362">
        <v>264</v>
      </c>
      <c r="I295" s="305">
        <f t="shared" si="27"/>
        <v>0</v>
      </c>
      <c r="J295" s="380">
        <f t="shared" si="27"/>
        <v>0</v>
      </c>
      <c r="K295" s="317">
        <f t="shared" si="27"/>
        <v>0</v>
      </c>
      <c r="L295" s="317">
        <f t="shared" si="27"/>
        <v>0</v>
      </c>
    </row>
    <row r="296" spans="1:12" hidden="1">
      <c r="A296" s="312">
        <v>3</v>
      </c>
      <c r="B296" s="335">
        <v>2</v>
      </c>
      <c r="C296" s="335">
        <v>2</v>
      </c>
      <c r="D296" s="313">
        <v>6</v>
      </c>
      <c r="E296" s="335">
        <v>1</v>
      </c>
      <c r="F296" s="336">
        <v>1</v>
      </c>
      <c r="G296" s="337" t="s">
        <v>185</v>
      </c>
      <c r="H296" s="362">
        <v>265</v>
      </c>
      <c r="I296" s="320"/>
      <c r="J296" s="320"/>
      <c r="K296" s="320"/>
      <c r="L296" s="320"/>
    </row>
    <row r="297" spans="1:12" hidden="1">
      <c r="A297" s="316">
        <v>3</v>
      </c>
      <c r="B297" s="312">
        <v>2</v>
      </c>
      <c r="C297" s="313">
        <v>2</v>
      </c>
      <c r="D297" s="313">
        <v>7</v>
      </c>
      <c r="E297" s="313"/>
      <c r="F297" s="315"/>
      <c r="G297" s="314" t="s">
        <v>186</v>
      </c>
      <c r="H297" s="362">
        <v>266</v>
      </c>
      <c r="I297" s="305">
        <f>I298</f>
        <v>0</v>
      </c>
      <c r="J297" s="380">
        <f>J298</f>
        <v>0</v>
      </c>
      <c r="K297" s="317">
        <f>K298</f>
        <v>0</v>
      </c>
      <c r="L297" s="317">
        <f>L298</f>
        <v>0</v>
      </c>
    </row>
    <row r="298" spans="1:12" hidden="1">
      <c r="A298" s="316">
        <v>3</v>
      </c>
      <c r="B298" s="312">
        <v>2</v>
      </c>
      <c r="C298" s="313">
        <v>2</v>
      </c>
      <c r="D298" s="313">
        <v>7</v>
      </c>
      <c r="E298" s="313">
        <v>1</v>
      </c>
      <c r="F298" s="315"/>
      <c r="G298" s="314" t="s">
        <v>186</v>
      </c>
      <c r="H298" s="362">
        <v>267</v>
      </c>
      <c r="I298" s="305">
        <f>I299+I300</f>
        <v>0</v>
      </c>
      <c r="J298" s="305">
        <f>J299+J300</f>
        <v>0</v>
      </c>
      <c r="K298" s="305">
        <f>K299+K300</f>
        <v>0</v>
      </c>
      <c r="L298" s="305">
        <f>L299+L300</f>
        <v>0</v>
      </c>
    </row>
    <row r="299" spans="1:12" hidden="1">
      <c r="A299" s="316">
        <v>3</v>
      </c>
      <c r="B299" s="312">
        <v>2</v>
      </c>
      <c r="C299" s="312">
        <v>2</v>
      </c>
      <c r="D299" s="313">
        <v>7</v>
      </c>
      <c r="E299" s="313">
        <v>1</v>
      </c>
      <c r="F299" s="315">
        <v>1</v>
      </c>
      <c r="G299" s="314" t="s">
        <v>187</v>
      </c>
      <c r="H299" s="362">
        <v>268</v>
      </c>
      <c r="I299" s="320"/>
      <c r="J299" s="320"/>
      <c r="K299" s="320"/>
      <c r="L299" s="320"/>
    </row>
    <row r="300" spans="1:12" hidden="1">
      <c r="A300" s="316">
        <v>3</v>
      </c>
      <c r="B300" s="312">
        <v>2</v>
      </c>
      <c r="C300" s="312">
        <v>2</v>
      </c>
      <c r="D300" s="313">
        <v>7</v>
      </c>
      <c r="E300" s="313">
        <v>1</v>
      </c>
      <c r="F300" s="315">
        <v>2</v>
      </c>
      <c r="G300" s="314" t="s">
        <v>188</v>
      </c>
      <c r="H300" s="362">
        <v>269</v>
      </c>
      <c r="I300" s="320"/>
      <c r="J300" s="320"/>
      <c r="K300" s="320"/>
      <c r="L300" s="320"/>
    </row>
    <row r="301" spans="1:12" ht="26.9" hidden="1">
      <c r="A301" s="321">
        <v>3</v>
      </c>
      <c r="B301" s="321">
        <v>3</v>
      </c>
      <c r="C301" s="301"/>
      <c r="D301" s="302"/>
      <c r="E301" s="302"/>
      <c r="F301" s="304"/>
      <c r="G301" s="303" t="s">
        <v>203</v>
      </c>
      <c r="H301" s="362">
        <v>270</v>
      </c>
      <c r="I301" s="305">
        <f>SUM(I302+I334)</f>
        <v>0</v>
      </c>
      <c r="J301" s="380">
        <f>SUM(J302+J334)</f>
        <v>0</v>
      </c>
      <c r="K301" s="317">
        <f>SUM(K302+K334)</f>
        <v>0</v>
      </c>
      <c r="L301" s="317">
        <f>SUM(L302+L334)</f>
        <v>0</v>
      </c>
    </row>
    <row r="302" spans="1:12" ht="40.299999999999997" hidden="1">
      <c r="A302" s="316">
        <v>3</v>
      </c>
      <c r="B302" s="316">
        <v>3</v>
      </c>
      <c r="C302" s="312">
        <v>1</v>
      </c>
      <c r="D302" s="313"/>
      <c r="E302" s="313"/>
      <c r="F302" s="315"/>
      <c r="G302" s="314" t="s">
        <v>204</v>
      </c>
      <c r="H302" s="362">
        <v>271</v>
      </c>
      <c r="I302" s="305">
        <f>SUM(I303+I312+I316+I320+I324+I327+I330)</f>
        <v>0</v>
      </c>
      <c r="J302" s="305">
        <f>SUM(J303+J312+J316+J320+J324+J327+J330)</f>
        <v>0</v>
      </c>
      <c r="K302" s="305">
        <f>SUM(K303+K312+K316+K320+K324+K327+K330)</f>
        <v>0</v>
      </c>
      <c r="L302" s="305">
        <f>SUM(L303+L312+L316+L320+L324+L327+L330)</f>
        <v>0</v>
      </c>
    </row>
    <row r="303" spans="1:12" hidden="1">
      <c r="A303" s="316">
        <v>3</v>
      </c>
      <c r="B303" s="316">
        <v>3</v>
      </c>
      <c r="C303" s="312">
        <v>1</v>
      </c>
      <c r="D303" s="313">
        <v>1</v>
      </c>
      <c r="E303" s="313"/>
      <c r="F303" s="315"/>
      <c r="G303" s="314" t="s">
        <v>190</v>
      </c>
      <c r="H303" s="362">
        <v>272</v>
      </c>
      <c r="I303" s="305">
        <f>SUM(I304+I306+I309)</f>
        <v>0</v>
      </c>
      <c r="J303" s="305">
        <f>SUM(J304+J306+J309)</f>
        <v>0</v>
      </c>
      <c r="K303" s="305">
        <f>SUM(K304+K306+K309)</f>
        <v>0</v>
      </c>
      <c r="L303" s="305">
        <f>SUM(L304+L306+L309)</f>
        <v>0</v>
      </c>
    </row>
    <row r="304" spans="1:12" hidden="1">
      <c r="A304" s="316">
        <v>3</v>
      </c>
      <c r="B304" s="316">
        <v>3</v>
      </c>
      <c r="C304" s="312">
        <v>1</v>
      </c>
      <c r="D304" s="313">
        <v>1</v>
      </c>
      <c r="E304" s="313">
        <v>1</v>
      </c>
      <c r="F304" s="315"/>
      <c r="G304" s="314" t="s">
        <v>168</v>
      </c>
      <c r="H304" s="362">
        <v>273</v>
      </c>
      <c r="I304" s="305">
        <f>SUM(I305:I305)</f>
        <v>0</v>
      </c>
      <c r="J304" s="380">
        <f>SUM(J305:J305)</f>
        <v>0</v>
      </c>
      <c r="K304" s="317">
        <f>SUM(K305:K305)</f>
        <v>0</v>
      </c>
      <c r="L304" s="317">
        <f>SUM(L305:L305)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>
        <v>1</v>
      </c>
      <c r="F305" s="315">
        <v>1</v>
      </c>
      <c r="G305" s="314" t="s">
        <v>168</v>
      </c>
      <c r="H305" s="362">
        <v>274</v>
      </c>
      <c r="I305" s="320"/>
      <c r="J305" s="320"/>
      <c r="K305" s="320"/>
      <c r="L305" s="320"/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2</v>
      </c>
      <c r="F306" s="315"/>
      <c r="G306" s="314" t="s">
        <v>191</v>
      </c>
      <c r="H306" s="362">
        <v>275</v>
      </c>
      <c r="I306" s="305">
        <f>SUM(I307:I308)</f>
        <v>0</v>
      </c>
      <c r="J306" s="305">
        <f>SUM(J307:J308)</f>
        <v>0</v>
      </c>
      <c r="K306" s="305">
        <f>SUM(K307:K308)</f>
        <v>0</v>
      </c>
      <c r="L306" s="305">
        <f>SUM(L307:L308)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2</v>
      </c>
      <c r="F307" s="315">
        <v>1</v>
      </c>
      <c r="G307" s="314" t="s">
        <v>170</v>
      </c>
      <c r="H307" s="362">
        <v>276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>
        <v>2</v>
      </c>
      <c r="G308" s="314" t="s">
        <v>171</v>
      </c>
      <c r="H308" s="362">
        <v>277</v>
      </c>
      <c r="I308" s="320"/>
      <c r="J308" s="320"/>
      <c r="K308" s="320"/>
      <c r="L308" s="320"/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3</v>
      </c>
      <c r="F309" s="315"/>
      <c r="G309" s="314" t="s">
        <v>172</v>
      </c>
      <c r="H309" s="362">
        <v>278</v>
      </c>
      <c r="I309" s="305">
        <f>SUM(I310:I311)</f>
        <v>0</v>
      </c>
      <c r="J309" s="305">
        <f>SUM(J310:J311)</f>
        <v>0</v>
      </c>
      <c r="K309" s="305">
        <f>SUM(K310:K311)</f>
        <v>0</v>
      </c>
      <c r="L309" s="305">
        <f>SUM(L310:L311)</f>
        <v>0</v>
      </c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3</v>
      </c>
      <c r="F310" s="315">
        <v>1</v>
      </c>
      <c r="G310" s="314" t="s">
        <v>173</v>
      </c>
      <c r="H310" s="362">
        <v>279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>
        <v>2</v>
      </c>
      <c r="G311" s="314" t="s">
        <v>192</v>
      </c>
      <c r="H311" s="362">
        <v>280</v>
      </c>
      <c r="I311" s="320"/>
      <c r="J311" s="320"/>
      <c r="K311" s="320"/>
      <c r="L311" s="320"/>
    </row>
    <row r="312" spans="1:12" hidden="1">
      <c r="A312" s="333">
        <v>3</v>
      </c>
      <c r="B312" s="309">
        <v>3</v>
      </c>
      <c r="C312" s="312">
        <v>1</v>
      </c>
      <c r="D312" s="313">
        <v>2</v>
      </c>
      <c r="E312" s="313"/>
      <c r="F312" s="315"/>
      <c r="G312" s="314" t="s">
        <v>205</v>
      </c>
      <c r="H312" s="362">
        <v>281</v>
      </c>
      <c r="I312" s="305">
        <f>I313</f>
        <v>0</v>
      </c>
      <c r="J312" s="380">
        <f>J313</f>
        <v>0</v>
      </c>
      <c r="K312" s="317">
        <f>K313</f>
        <v>0</v>
      </c>
      <c r="L312" s="317">
        <f>L313</f>
        <v>0</v>
      </c>
    </row>
    <row r="313" spans="1:12" hidden="1">
      <c r="A313" s="333">
        <v>3</v>
      </c>
      <c r="B313" s="333">
        <v>3</v>
      </c>
      <c r="C313" s="309">
        <v>1</v>
      </c>
      <c r="D313" s="307">
        <v>2</v>
      </c>
      <c r="E313" s="307">
        <v>1</v>
      </c>
      <c r="F313" s="310"/>
      <c r="G313" s="314" t="s">
        <v>205</v>
      </c>
      <c r="H313" s="362">
        <v>282</v>
      </c>
      <c r="I313" s="323">
        <f>SUM(I314:I315)</f>
        <v>0</v>
      </c>
      <c r="J313" s="381">
        <f>SUM(J314:J315)</f>
        <v>0</v>
      </c>
      <c r="K313" s="324">
        <f>SUM(K314:K315)</f>
        <v>0</v>
      </c>
      <c r="L313" s="324">
        <f>SUM(L314:L315)</f>
        <v>0</v>
      </c>
    </row>
    <row r="314" spans="1:12" hidden="1">
      <c r="A314" s="316">
        <v>3</v>
      </c>
      <c r="B314" s="316">
        <v>3</v>
      </c>
      <c r="C314" s="312">
        <v>1</v>
      </c>
      <c r="D314" s="313">
        <v>2</v>
      </c>
      <c r="E314" s="313">
        <v>1</v>
      </c>
      <c r="F314" s="315">
        <v>1</v>
      </c>
      <c r="G314" s="314" t="s">
        <v>206</v>
      </c>
      <c r="H314" s="362">
        <v>283</v>
      </c>
      <c r="I314" s="320"/>
      <c r="J314" s="320"/>
      <c r="K314" s="320"/>
      <c r="L314" s="320"/>
    </row>
    <row r="315" spans="1:12" hidden="1">
      <c r="A315" s="326">
        <v>3</v>
      </c>
      <c r="B315" s="367">
        <v>3</v>
      </c>
      <c r="C315" s="334">
        <v>1</v>
      </c>
      <c r="D315" s="335">
        <v>2</v>
      </c>
      <c r="E315" s="335">
        <v>1</v>
      </c>
      <c r="F315" s="336">
        <v>2</v>
      </c>
      <c r="G315" s="337" t="s">
        <v>207</v>
      </c>
      <c r="H315" s="362">
        <v>284</v>
      </c>
      <c r="I315" s="320"/>
      <c r="J315" s="320"/>
      <c r="K315" s="320"/>
      <c r="L315" s="320"/>
    </row>
    <row r="316" spans="1:12" hidden="1">
      <c r="A316" s="312">
        <v>3</v>
      </c>
      <c r="B316" s="314">
        <v>3</v>
      </c>
      <c r="C316" s="312">
        <v>1</v>
      </c>
      <c r="D316" s="313">
        <v>3</v>
      </c>
      <c r="E316" s="313"/>
      <c r="F316" s="315"/>
      <c r="G316" s="314" t="s">
        <v>208</v>
      </c>
      <c r="H316" s="362">
        <v>285</v>
      </c>
      <c r="I316" s="305">
        <f>I317</f>
        <v>0</v>
      </c>
      <c r="J316" s="380">
        <f>J317</f>
        <v>0</v>
      </c>
      <c r="K316" s="317">
        <f>K317</f>
        <v>0</v>
      </c>
      <c r="L316" s="317">
        <f>L317</f>
        <v>0</v>
      </c>
    </row>
    <row r="317" spans="1:12" hidden="1">
      <c r="A317" s="312">
        <v>3</v>
      </c>
      <c r="B317" s="337">
        <v>3</v>
      </c>
      <c r="C317" s="334">
        <v>1</v>
      </c>
      <c r="D317" s="335">
        <v>3</v>
      </c>
      <c r="E317" s="335">
        <v>1</v>
      </c>
      <c r="F317" s="336"/>
      <c r="G317" s="314" t="s">
        <v>208</v>
      </c>
      <c r="H317" s="362">
        <v>286</v>
      </c>
      <c r="I317" s="317">
        <f>I318+I319</f>
        <v>0</v>
      </c>
      <c r="J317" s="317">
        <f>J318+J319</f>
        <v>0</v>
      </c>
      <c r="K317" s="317">
        <f>K318+K319</f>
        <v>0</v>
      </c>
      <c r="L317" s="317">
        <f>L318+L319</f>
        <v>0</v>
      </c>
    </row>
    <row r="318" spans="1:12" ht="26.9" hidden="1">
      <c r="A318" s="312">
        <v>3</v>
      </c>
      <c r="B318" s="314">
        <v>3</v>
      </c>
      <c r="C318" s="312">
        <v>1</v>
      </c>
      <c r="D318" s="313">
        <v>3</v>
      </c>
      <c r="E318" s="313">
        <v>1</v>
      </c>
      <c r="F318" s="315">
        <v>1</v>
      </c>
      <c r="G318" s="314" t="s">
        <v>209</v>
      </c>
      <c r="H318" s="362">
        <v>287</v>
      </c>
      <c r="I318" s="372"/>
      <c r="J318" s="372"/>
      <c r="K318" s="372"/>
      <c r="L318" s="371"/>
    </row>
    <row r="319" spans="1:12" ht="26.9" hidden="1">
      <c r="A319" s="312">
        <v>3</v>
      </c>
      <c r="B319" s="314">
        <v>3</v>
      </c>
      <c r="C319" s="312">
        <v>1</v>
      </c>
      <c r="D319" s="313">
        <v>3</v>
      </c>
      <c r="E319" s="313">
        <v>1</v>
      </c>
      <c r="F319" s="315">
        <v>2</v>
      </c>
      <c r="G319" s="314" t="s">
        <v>210</v>
      </c>
      <c r="H319" s="362">
        <v>288</v>
      </c>
      <c r="I319" s="320"/>
      <c r="J319" s="320"/>
      <c r="K319" s="320"/>
      <c r="L319" s="320"/>
    </row>
    <row r="320" spans="1:12" hidden="1">
      <c r="A320" s="312">
        <v>3</v>
      </c>
      <c r="B320" s="314">
        <v>3</v>
      </c>
      <c r="C320" s="312">
        <v>1</v>
      </c>
      <c r="D320" s="313">
        <v>4</v>
      </c>
      <c r="E320" s="313"/>
      <c r="F320" s="315"/>
      <c r="G320" s="314" t="s">
        <v>211</v>
      </c>
      <c r="H320" s="362">
        <v>289</v>
      </c>
      <c r="I320" s="305">
        <f>I321</f>
        <v>0</v>
      </c>
      <c r="J320" s="380">
        <f>J321</f>
        <v>0</v>
      </c>
      <c r="K320" s="317">
        <f>K321</f>
        <v>0</v>
      </c>
      <c r="L320" s="317">
        <f>L321</f>
        <v>0</v>
      </c>
    </row>
    <row r="321" spans="1:12" hidden="1">
      <c r="A321" s="316">
        <v>3</v>
      </c>
      <c r="B321" s="312">
        <v>3</v>
      </c>
      <c r="C321" s="313">
        <v>1</v>
      </c>
      <c r="D321" s="313">
        <v>4</v>
      </c>
      <c r="E321" s="313">
        <v>1</v>
      </c>
      <c r="F321" s="315"/>
      <c r="G321" s="314" t="s">
        <v>211</v>
      </c>
      <c r="H321" s="362">
        <v>290</v>
      </c>
      <c r="I321" s="305">
        <f>SUM(I322:I323)</f>
        <v>0</v>
      </c>
      <c r="J321" s="305">
        <f>SUM(J322:J323)</f>
        <v>0</v>
      </c>
      <c r="K321" s="305">
        <f>SUM(K322:K323)</f>
        <v>0</v>
      </c>
      <c r="L321" s="305">
        <f>SUM(L322:L323)</f>
        <v>0</v>
      </c>
    </row>
    <row r="322" spans="1:12" hidden="1">
      <c r="A322" s="316">
        <v>3</v>
      </c>
      <c r="B322" s="312">
        <v>3</v>
      </c>
      <c r="C322" s="313">
        <v>1</v>
      </c>
      <c r="D322" s="313">
        <v>4</v>
      </c>
      <c r="E322" s="313">
        <v>1</v>
      </c>
      <c r="F322" s="315">
        <v>1</v>
      </c>
      <c r="G322" s="314" t="s">
        <v>212</v>
      </c>
      <c r="H322" s="362">
        <v>291</v>
      </c>
      <c r="I322" s="319"/>
      <c r="J322" s="320"/>
      <c r="K322" s="320"/>
      <c r="L322" s="319"/>
    </row>
    <row r="323" spans="1:12" hidden="1">
      <c r="A323" s="312">
        <v>3</v>
      </c>
      <c r="B323" s="313">
        <v>3</v>
      </c>
      <c r="C323" s="313">
        <v>1</v>
      </c>
      <c r="D323" s="313">
        <v>4</v>
      </c>
      <c r="E323" s="313">
        <v>1</v>
      </c>
      <c r="F323" s="315">
        <v>2</v>
      </c>
      <c r="G323" s="314" t="s">
        <v>213</v>
      </c>
      <c r="H323" s="362">
        <v>292</v>
      </c>
      <c r="I323" s="320"/>
      <c r="J323" s="372"/>
      <c r="K323" s="372"/>
      <c r="L323" s="371"/>
    </row>
    <row r="324" spans="1:12" hidden="1">
      <c r="A324" s="312">
        <v>3</v>
      </c>
      <c r="B324" s="313">
        <v>3</v>
      </c>
      <c r="C324" s="313">
        <v>1</v>
      </c>
      <c r="D324" s="313">
        <v>5</v>
      </c>
      <c r="E324" s="313"/>
      <c r="F324" s="315"/>
      <c r="G324" s="314" t="s">
        <v>214</v>
      </c>
      <c r="H324" s="362">
        <v>293</v>
      </c>
      <c r="I324" s="324">
        <f t="shared" ref="I324:L325" si="28">I325</f>
        <v>0</v>
      </c>
      <c r="J324" s="380">
        <f t="shared" si="28"/>
        <v>0</v>
      </c>
      <c r="K324" s="317">
        <f t="shared" si="28"/>
        <v>0</v>
      </c>
      <c r="L324" s="317">
        <f t="shared" si="28"/>
        <v>0</v>
      </c>
    </row>
    <row r="325" spans="1:12" hidden="1">
      <c r="A325" s="309">
        <v>3</v>
      </c>
      <c r="B325" s="335">
        <v>3</v>
      </c>
      <c r="C325" s="335">
        <v>1</v>
      </c>
      <c r="D325" s="335">
        <v>5</v>
      </c>
      <c r="E325" s="335">
        <v>1</v>
      </c>
      <c r="F325" s="336"/>
      <c r="G325" s="314" t="s">
        <v>214</v>
      </c>
      <c r="H325" s="362">
        <v>294</v>
      </c>
      <c r="I325" s="317">
        <f t="shared" si="28"/>
        <v>0</v>
      </c>
      <c r="J325" s="381">
        <f t="shared" si="28"/>
        <v>0</v>
      </c>
      <c r="K325" s="324">
        <f t="shared" si="28"/>
        <v>0</v>
      </c>
      <c r="L325" s="324">
        <f t="shared" si="28"/>
        <v>0</v>
      </c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>
        <v>1</v>
      </c>
      <c r="F326" s="315">
        <v>1</v>
      </c>
      <c r="G326" s="314" t="s">
        <v>215</v>
      </c>
      <c r="H326" s="362">
        <v>295</v>
      </c>
      <c r="I326" s="320"/>
      <c r="J326" s="372"/>
      <c r="K326" s="372"/>
      <c r="L326" s="371"/>
    </row>
    <row r="327" spans="1:12" hidden="1">
      <c r="A327" s="312">
        <v>3</v>
      </c>
      <c r="B327" s="313">
        <v>3</v>
      </c>
      <c r="C327" s="313">
        <v>1</v>
      </c>
      <c r="D327" s="313">
        <v>6</v>
      </c>
      <c r="E327" s="313"/>
      <c r="F327" s="315"/>
      <c r="G327" s="314" t="s">
        <v>185</v>
      </c>
      <c r="H327" s="362">
        <v>296</v>
      </c>
      <c r="I327" s="317">
        <f t="shared" ref="I327:L328" si="29">I328</f>
        <v>0</v>
      </c>
      <c r="J327" s="380">
        <f t="shared" si="29"/>
        <v>0</v>
      </c>
      <c r="K327" s="317">
        <f t="shared" si="29"/>
        <v>0</v>
      </c>
      <c r="L327" s="317">
        <f t="shared" si="29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6</v>
      </c>
      <c r="E328" s="313">
        <v>1</v>
      </c>
      <c r="F328" s="315"/>
      <c r="G328" s="314" t="s">
        <v>185</v>
      </c>
      <c r="H328" s="362">
        <v>297</v>
      </c>
      <c r="I328" s="305">
        <f t="shared" si="29"/>
        <v>0</v>
      </c>
      <c r="J328" s="380">
        <f t="shared" si="29"/>
        <v>0</v>
      </c>
      <c r="K328" s="317">
        <f t="shared" si="29"/>
        <v>0</v>
      </c>
      <c r="L328" s="317">
        <f t="shared" si="29"/>
        <v>0</v>
      </c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>
        <v>1</v>
      </c>
      <c r="F329" s="315">
        <v>1</v>
      </c>
      <c r="G329" s="314" t="s">
        <v>185</v>
      </c>
      <c r="H329" s="362">
        <v>298</v>
      </c>
      <c r="I329" s="372"/>
      <c r="J329" s="372"/>
      <c r="K329" s="372"/>
      <c r="L329" s="371"/>
    </row>
    <row r="330" spans="1:12" hidden="1">
      <c r="A330" s="312">
        <v>3</v>
      </c>
      <c r="B330" s="313">
        <v>3</v>
      </c>
      <c r="C330" s="313">
        <v>1</v>
      </c>
      <c r="D330" s="313">
        <v>7</v>
      </c>
      <c r="E330" s="313"/>
      <c r="F330" s="315"/>
      <c r="G330" s="314" t="s">
        <v>216</v>
      </c>
      <c r="H330" s="362">
        <v>299</v>
      </c>
      <c r="I330" s="305">
        <f>I331</f>
        <v>0</v>
      </c>
      <c r="J330" s="380">
        <f>J331</f>
        <v>0</v>
      </c>
      <c r="K330" s="317">
        <f>K331</f>
        <v>0</v>
      </c>
      <c r="L330" s="317">
        <f>L331</f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7</v>
      </c>
      <c r="E331" s="313">
        <v>1</v>
      </c>
      <c r="F331" s="315"/>
      <c r="G331" s="314" t="s">
        <v>216</v>
      </c>
      <c r="H331" s="362">
        <v>300</v>
      </c>
      <c r="I331" s="305">
        <f>I332+I333</f>
        <v>0</v>
      </c>
      <c r="J331" s="305">
        <f>J332+J333</f>
        <v>0</v>
      </c>
      <c r="K331" s="305">
        <f>K332+K333</f>
        <v>0</v>
      </c>
      <c r="L331" s="305">
        <f>L332+L333</f>
        <v>0</v>
      </c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>
        <v>1</v>
      </c>
      <c r="F332" s="315">
        <v>1</v>
      </c>
      <c r="G332" s="314" t="s">
        <v>217</v>
      </c>
      <c r="H332" s="362">
        <v>301</v>
      </c>
      <c r="I332" s="372"/>
      <c r="J332" s="372"/>
      <c r="K332" s="372"/>
      <c r="L332" s="371"/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>
        <v>2</v>
      </c>
      <c r="G333" s="314" t="s">
        <v>218</v>
      </c>
      <c r="H333" s="362">
        <v>302</v>
      </c>
      <c r="I333" s="320"/>
      <c r="J333" s="320"/>
      <c r="K333" s="320"/>
      <c r="L333" s="320"/>
    </row>
    <row r="334" spans="1:12" ht="40.299999999999997" hidden="1">
      <c r="A334" s="312">
        <v>3</v>
      </c>
      <c r="B334" s="313">
        <v>3</v>
      </c>
      <c r="C334" s="313">
        <v>2</v>
      </c>
      <c r="D334" s="313"/>
      <c r="E334" s="313"/>
      <c r="F334" s="315"/>
      <c r="G334" s="314" t="s">
        <v>219</v>
      </c>
      <c r="H334" s="362">
        <v>303</v>
      </c>
      <c r="I334" s="305">
        <f>SUM(I335+I344+I348+I352+I356+I359+I362)</f>
        <v>0</v>
      </c>
      <c r="J334" s="305">
        <f>SUM(J335+J344+J348+J352+J356+J359+J362)</f>
        <v>0</v>
      </c>
      <c r="K334" s="305">
        <f>SUM(K335+K344+K348+K352+K356+K359+K362)</f>
        <v>0</v>
      </c>
      <c r="L334" s="305">
        <f>SUM(L335+L344+L348+L352+L356+L359+L362)</f>
        <v>0</v>
      </c>
    </row>
    <row r="335" spans="1:12" hidden="1">
      <c r="A335" s="312">
        <v>3</v>
      </c>
      <c r="B335" s="313">
        <v>3</v>
      </c>
      <c r="C335" s="313">
        <v>2</v>
      </c>
      <c r="D335" s="313">
        <v>1</v>
      </c>
      <c r="E335" s="313"/>
      <c r="F335" s="315"/>
      <c r="G335" s="314" t="s">
        <v>167</v>
      </c>
      <c r="H335" s="362">
        <v>304</v>
      </c>
      <c r="I335" s="305">
        <f>I336+I338+I341</f>
        <v>0</v>
      </c>
      <c r="J335" s="305">
        <f>J336+J338+J341</f>
        <v>0</v>
      </c>
      <c r="K335" s="305">
        <f>K336+K338+K341</f>
        <v>0</v>
      </c>
      <c r="L335" s="305">
        <f>L336+L338+L341</f>
        <v>0</v>
      </c>
    </row>
    <row r="336" spans="1:12" hidden="1">
      <c r="A336" s="316">
        <v>3</v>
      </c>
      <c r="B336" s="312">
        <v>3</v>
      </c>
      <c r="C336" s="313">
        <v>2</v>
      </c>
      <c r="D336" s="314">
        <v>1</v>
      </c>
      <c r="E336" s="312">
        <v>1</v>
      </c>
      <c r="F336" s="315"/>
      <c r="G336" s="314" t="s">
        <v>167</v>
      </c>
      <c r="H336" s="362">
        <v>305</v>
      </c>
      <c r="I336" s="305">
        <f t="shared" ref="I336:L336" si="30">SUM(I337:I337)</f>
        <v>0</v>
      </c>
      <c r="J336" s="305">
        <f t="shared" si="30"/>
        <v>0</v>
      </c>
      <c r="K336" s="305">
        <f t="shared" si="30"/>
        <v>0</v>
      </c>
      <c r="L336" s="305">
        <f t="shared" si="30"/>
        <v>0</v>
      </c>
    </row>
    <row r="337" spans="1:12" hidden="1">
      <c r="A337" s="316">
        <v>3</v>
      </c>
      <c r="B337" s="312">
        <v>3</v>
      </c>
      <c r="C337" s="313">
        <v>2</v>
      </c>
      <c r="D337" s="314">
        <v>1</v>
      </c>
      <c r="E337" s="312">
        <v>1</v>
      </c>
      <c r="F337" s="315">
        <v>1</v>
      </c>
      <c r="G337" s="314" t="s">
        <v>168</v>
      </c>
      <c r="H337" s="362">
        <v>306</v>
      </c>
      <c r="I337" s="372"/>
      <c r="J337" s="372"/>
      <c r="K337" s="372"/>
      <c r="L337" s="371"/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2</v>
      </c>
      <c r="F338" s="315"/>
      <c r="G338" s="337" t="s">
        <v>191</v>
      </c>
      <c r="H338" s="362">
        <v>307</v>
      </c>
      <c r="I338" s="305">
        <f>SUM(I339:I340)</f>
        <v>0</v>
      </c>
      <c r="J338" s="305">
        <f>SUM(J339:J340)</f>
        <v>0</v>
      </c>
      <c r="K338" s="305">
        <f>SUM(K339:K340)</f>
        <v>0</v>
      </c>
      <c r="L338" s="305">
        <f>SUM(L339:L340)</f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2</v>
      </c>
      <c r="F339" s="315">
        <v>1</v>
      </c>
      <c r="G339" s="337" t="s">
        <v>170</v>
      </c>
      <c r="H339" s="362">
        <v>308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>
        <v>2</v>
      </c>
      <c r="G340" s="337" t="s">
        <v>171</v>
      </c>
      <c r="H340" s="362">
        <v>309</v>
      </c>
      <c r="I340" s="320"/>
      <c r="J340" s="320"/>
      <c r="K340" s="320"/>
      <c r="L340" s="320"/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3</v>
      </c>
      <c r="F341" s="315"/>
      <c r="G341" s="337" t="s">
        <v>172</v>
      </c>
      <c r="H341" s="362">
        <v>310</v>
      </c>
      <c r="I341" s="305">
        <f>SUM(I342:I343)</f>
        <v>0</v>
      </c>
      <c r="J341" s="305">
        <f>SUM(J342:J343)</f>
        <v>0</v>
      </c>
      <c r="K341" s="305">
        <f>SUM(K342:K343)</f>
        <v>0</v>
      </c>
      <c r="L341" s="305">
        <f>SUM(L342:L343)</f>
        <v>0</v>
      </c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3</v>
      </c>
      <c r="F342" s="315">
        <v>1</v>
      </c>
      <c r="G342" s="337" t="s">
        <v>173</v>
      </c>
      <c r="H342" s="362">
        <v>311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>
        <v>2</v>
      </c>
      <c r="G343" s="337" t="s">
        <v>192</v>
      </c>
      <c r="H343" s="362">
        <v>312</v>
      </c>
      <c r="I343" s="338"/>
      <c r="J343" s="382"/>
      <c r="K343" s="338"/>
      <c r="L343" s="338"/>
    </row>
    <row r="344" spans="1:12" hidden="1">
      <c r="A344" s="326">
        <v>3</v>
      </c>
      <c r="B344" s="326">
        <v>3</v>
      </c>
      <c r="C344" s="334">
        <v>2</v>
      </c>
      <c r="D344" s="337">
        <v>2</v>
      </c>
      <c r="E344" s="334"/>
      <c r="F344" s="336"/>
      <c r="G344" s="337" t="s">
        <v>205</v>
      </c>
      <c r="H344" s="362">
        <v>313</v>
      </c>
      <c r="I344" s="331">
        <f>I345</f>
        <v>0</v>
      </c>
      <c r="J344" s="383">
        <f>J345</f>
        <v>0</v>
      </c>
      <c r="K344" s="358">
        <f>K345</f>
        <v>0</v>
      </c>
      <c r="L344" s="358">
        <f>L345</f>
        <v>0</v>
      </c>
    </row>
    <row r="345" spans="1:12" hidden="1">
      <c r="A345" s="316">
        <v>3</v>
      </c>
      <c r="B345" s="316">
        <v>3</v>
      </c>
      <c r="C345" s="312">
        <v>2</v>
      </c>
      <c r="D345" s="314">
        <v>2</v>
      </c>
      <c r="E345" s="312">
        <v>1</v>
      </c>
      <c r="F345" s="315"/>
      <c r="G345" s="337" t="s">
        <v>205</v>
      </c>
      <c r="H345" s="362">
        <v>314</v>
      </c>
      <c r="I345" s="305">
        <f>SUM(I346:I347)</f>
        <v>0</v>
      </c>
      <c r="J345" s="343">
        <f>SUM(J346:J347)</f>
        <v>0</v>
      </c>
      <c r="K345" s="317">
        <f>SUM(K346:K347)</f>
        <v>0</v>
      </c>
      <c r="L345" s="317">
        <f>SUM(L346:L347)</f>
        <v>0</v>
      </c>
    </row>
    <row r="346" spans="1:12" hidden="1">
      <c r="A346" s="316">
        <v>3</v>
      </c>
      <c r="B346" s="316">
        <v>3</v>
      </c>
      <c r="C346" s="312">
        <v>2</v>
      </c>
      <c r="D346" s="314">
        <v>2</v>
      </c>
      <c r="E346" s="316">
        <v>1</v>
      </c>
      <c r="F346" s="348">
        <v>1</v>
      </c>
      <c r="G346" s="314" t="s">
        <v>206</v>
      </c>
      <c r="H346" s="362">
        <v>315</v>
      </c>
      <c r="I346" s="320"/>
      <c r="J346" s="320"/>
      <c r="K346" s="320"/>
      <c r="L346" s="320"/>
    </row>
    <row r="347" spans="1:12" hidden="1">
      <c r="A347" s="326">
        <v>3</v>
      </c>
      <c r="B347" s="326">
        <v>3</v>
      </c>
      <c r="C347" s="327">
        <v>2</v>
      </c>
      <c r="D347" s="328">
        <v>2</v>
      </c>
      <c r="E347" s="329">
        <v>1</v>
      </c>
      <c r="F347" s="356">
        <v>2</v>
      </c>
      <c r="G347" s="329" t="s">
        <v>207</v>
      </c>
      <c r="H347" s="362">
        <v>316</v>
      </c>
      <c r="I347" s="320"/>
      <c r="J347" s="320"/>
      <c r="K347" s="320"/>
      <c r="L347" s="320"/>
    </row>
    <row r="348" spans="1:12" hidden="1">
      <c r="A348" s="316">
        <v>3</v>
      </c>
      <c r="B348" s="316">
        <v>3</v>
      </c>
      <c r="C348" s="312">
        <v>2</v>
      </c>
      <c r="D348" s="313">
        <v>3</v>
      </c>
      <c r="E348" s="314"/>
      <c r="F348" s="348"/>
      <c r="G348" s="314" t="s">
        <v>208</v>
      </c>
      <c r="H348" s="362">
        <v>317</v>
      </c>
      <c r="I348" s="305">
        <f>I349</f>
        <v>0</v>
      </c>
      <c r="J348" s="343">
        <f>J349</f>
        <v>0</v>
      </c>
      <c r="K348" s="317">
        <f>K349</f>
        <v>0</v>
      </c>
      <c r="L348" s="317">
        <f>L349</f>
        <v>0</v>
      </c>
    </row>
    <row r="349" spans="1:12" hidden="1">
      <c r="A349" s="316">
        <v>3</v>
      </c>
      <c r="B349" s="316">
        <v>3</v>
      </c>
      <c r="C349" s="312">
        <v>2</v>
      </c>
      <c r="D349" s="313">
        <v>3</v>
      </c>
      <c r="E349" s="314">
        <v>1</v>
      </c>
      <c r="F349" s="348"/>
      <c r="G349" s="314" t="s">
        <v>208</v>
      </c>
      <c r="H349" s="362">
        <v>318</v>
      </c>
      <c r="I349" s="305">
        <f>I350+I351</f>
        <v>0</v>
      </c>
      <c r="J349" s="305">
        <f>J350+J351</f>
        <v>0</v>
      </c>
      <c r="K349" s="305">
        <f>K350+K351</f>
        <v>0</v>
      </c>
      <c r="L349" s="305">
        <f>L350+L351</f>
        <v>0</v>
      </c>
    </row>
    <row r="350" spans="1:12" ht="26.9" hidden="1">
      <c r="A350" s="316">
        <v>3</v>
      </c>
      <c r="B350" s="316">
        <v>3</v>
      </c>
      <c r="C350" s="312">
        <v>2</v>
      </c>
      <c r="D350" s="313">
        <v>3</v>
      </c>
      <c r="E350" s="314">
        <v>1</v>
      </c>
      <c r="F350" s="348">
        <v>1</v>
      </c>
      <c r="G350" s="314" t="s">
        <v>209</v>
      </c>
      <c r="H350" s="362">
        <v>319</v>
      </c>
      <c r="I350" s="372"/>
      <c r="J350" s="372"/>
      <c r="K350" s="372"/>
      <c r="L350" s="371"/>
    </row>
    <row r="351" spans="1:12" ht="26.9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>
        <v>2</v>
      </c>
      <c r="G351" s="314" t="s">
        <v>210</v>
      </c>
      <c r="H351" s="362">
        <v>320</v>
      </c>
      <c r="I351" s="320"/>
      <c r="J351" s="320"/>
      <c r="K351" s="320"/>
      <c r="L351" s="320"/>
    </row>
    <row r="352" spans="1:12" hidden="1">
      <c r="A352" s="316">
        <v>3</v>
      </c>
      <c r="B352" s="316">
        <v>3</v>
      </c>
      <c r="C352" s="312">
        <v>2</v>
      </c>
      <c r="D352" s="313">
        <v>4</v>
      </c>
      <c r="E352" s="313"/>
      <c r="F352" s="315"/>
      <c r="G352" s="314" t="s">
        <v>211</v>
      </c>
      <c r="H352" s="362">
        <v>321</v>
      </c>
      <c r="I352" s="305">
        <f>I353</f>
        <v>0</v>
      </c>
      <c r="J352" s="343">
        <f>J353</f>
        <v>0</v>
      </c>
      <c r="K352" s="317">
        <f>K353</f>
        <v>0</v>
      </c>
      <c r="L352" s="317">
        <f>L353</f>
        <v>0</v>
      </c>
    </row>
    <row r="353" spans="1:12" hidden="1">
      <c r="A353" s="333">
        <v>3</v>
      </c>
      <c r="B353" s="333">
        <v>3</v>
      </c>
      <c r="C353" s="309">
        <v>2</v>
      </c>
      <c r="D353" s="307">
        <v>4</v>
      </c>
      <c r="E353" s="307">
        <v>1</v>
      </c>
      <c r="F353" s="310"/>
      <c r="G353" s="314" t="s">
        <v>211</v>
      </c>
      <c r="H353" s="362">
        <v>322</v>
      </c>
      <c r="I353" s="323">
        <f>SUM(I354:I355)</f>
        <v>0</v>
      </c>
      <c r="J353" s="344">
        <f>SUM(J354:J355)</f>
        <v>0</v>
      </c>
      <c r="K353" s="324">
        <f>SUM(K354:K355)</f>
        <v>0</v>
      </c>
      <c r="L353" s="324">
        <f>SUM(L354:L355)</f>
        <v>0</v>
      </c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>
        <v>1</v>
      </c>
      <c r="F354" s="315">
        <v>1</v>
      </c>
      <c r="G354" s="314" t="s">
        <v>212</v>
      </c>
      <c r="H354" s="362">
        <v>323</v>
      </c>
      <c r="I354" s="320"/>
      <c r="J354" s="320"/>
      <c r="K354" s="320"/>
      <c r="L354" s="320"/>
    </row>
    <row r="355" spans="1:12" hidden="1">
      <c r="A355" s="316">
        <v>3</v>
      </c>
      <c r="B355" s="316">
        <v>3</v>
      </c>
      <c r="C355" s="312">
        <v>2</v>
      </c>
      <c r="D355" s="313">
        <v>4</v>
      </c>
      <c r="E355" s="313">
        <v>1</v>
      </c>
      <c r="F355" s="315">
        <v>2</v>
      </c>
      <c r="G355" s="314" t="s">
        <v>220</v>
      </c>
      <c r="H355" s="362">
        <v>324</v>
      </c>
      <c r="I355" s="320"/>
      <c r="J355" s="320"/>
      <c r="K355" s="320"/>
      <c r="L355" s="320"/>
    </row>
    <row r="356" spans="1:12" hidden="1">
      <c r="A356" s="316">
        <v>3</v>
      </c>
      <c r="B356" s="316">
        <v>3</v>
      </c>
      <c r="C356" s="312">
        <v>2</v>
      </c>
      <c r="D356" s="313">
        <v>5</v>
      </c>
      <c r="E356" s="313"/>
      <c r="F356" s="315"/>
      <c r="G356" s="314" t="s">
        <v>214</v>
      </c>
      <c r="H356" s="362">
        <v>325</v>
      </c>
      <c r="I356" s="305">
        <f t="shared" ref="I356:L357" si="31">I357</f>
        <v>0</v>
      </c>
      <c r="J356" s="343">
        <f t="shared" si="31"/>
        <v>0</v>
      </c>
      <c r="K356" s="317">
        <f t="shared" si="31"/>
        <v>0</v>
      </c>
      <c r="L356" s="317">
        <f t="shared" si="31"/>
        <v>0</v>
      </c>
    </row>
    <row r="357" spans="1:12" hidden="1">
      <c r="A357" s="333">
        <v>3</v>
      </c>
      <c r="B357" s="333">
        <v>3</v>
      </c>
      <c r="C357" s="309">
        <v>2</v>
      </c>
      <c r="D357" s="307">
        <v>5</v>
      </c>
      <c r="E357" s="307">
        <v>1</v>
      </c>
      <c r="F357" s="310"/>
      <c r="G357" s="314" t="s">
        <v>214</v>
      </c>
      <c r="H357" s="362">
        <v>326</v>
      </c>
      <c r="I357" s="323">
        <f t="shared" si="31"/>
        <v>0</v>
      </c>
      <c r="J357" s="344">
        <f t="shared" si="31"/>
        <v>0</v>
      </c>
      <c r="K357" s="324">
        <f t="shared" si="31"/>
        <v>0</v>
      </c>
      <c r="L357" s="324">
        <f t="shared" si="31"/>
        <v>0</v>
      </c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>
        <v>1</v>
      </c>
      <c r="F358" s="315">
        <v>1</v>
      </c>
      <c r="G358" s="314" t="s">
        <v>214</v>
      </c>
      <c r="H358" s="362">
        <v>327</v>
      </c>
      <c r="I358" s="372"/>
      <c r="J358" s="372"/>
      <c r="K358" s="372"/>
      <c r="L358" s="371"/>
    </row>
    <row r="359" spans="1:12" hidden="1">
      <c r="A359" s="316">
        <v>3</v>
      </c>
      <c r="B359" s="316">
        <v>3</v>
      </c>
      <c r="C359" s="312">
        <v>2</v>
      </c>
      <c r="D359" s="313">
        <v>6</v>
      </c>
      <c r="E359" s="313"/>
      <c r="F359" s="315"/>
      <c r="G359" s="314" t="s">
        <v>185</v>
      </c>
      <c r="H359" s="362">
        <v>328</v>
      </c>
      <c r="I359" s="305">
        <f t="shared" ref="I359:L360" si="32">I360</f>
        <v>0</v>
      </c>
      <c r="J359" s="343">
        <f t="shared" si="32"/>
        <v>0</v>
      </c>
      <c r="K359" s="317">
        <f t="shared" si="32"/>
        <v>0</v>
      </c>
      <c r="L359" s="317">
        <f t="shared" si="32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6</v>
      </c>
      <c r="E360" s="313">
        <v>1</v>
      </c>
      <c r="F360" s="315"/>
      <c r="G360" s="314" t="s">
        <v>185</v>
      </c>
      <c r="H360" s="362">
        <v>329</v>
      </c>
      <c r="I360" s="305">
        <f t="shared" si="32"/>
        <v>0</v>
      </c>
      <c r="J360" s="343">
        <f t="shared" si="32"/>
        <v>0</v>
      </c>
      <c r="K360" s="317">
        <f t="shared" si="32"/>
        <v>0</v>
      </c>
      <c r="L360" s="317">
        <f t="shared" si="32"/>
        <v>0</v>
      </c>
    </row>
    <row r="361" spans="1:12" hidden="1">
      <c r="A361" s="326">
        <v>3</v>
      </c>
      <c r="B361" s="326">
        <v>3</v>
      </c>
      <c r="C361" s="327">
        <v>2</v>
      </c>
      <c r="D361" s="328">
        <v>6</v>
      </c>
      <c r="E361" s="328">
        <v>1</v>
      </c>
      <c r="F361" s="330">
        <v>1</v>
      </c>
      <c r="G361" s="329" t="s">
        <v>185</v>
      </c>
      <c r="H361" s="362">
        <v>330</v>
      </c>
      <c r="I361" s="372"/>
      <c r="J361" s="372"/>
      <c r="K361" s="372"/>
      <c r="L361" s="371"/>
    </row>
    <row r="362" spans="1:12" hidden="1">
      <c r="A362" s="316">
        <v>3</v>
      </c>
      <c r="B362" s="316">
        <v>3</v>
      </c>
      <c r="C362" s="312">
        <v>2</v>
      </c>
      <c r="D362" s="313">
        <v>7</v>
      </c>
      <c r="E362" s="313"/>
      <c r="F362" s="315"/>
      <c r="G362" s="314" t="s">
        <v>216</v>
      </c>
      <c r="H362" s="362">
        <v>331</v>
      </c>
      <c r="I362" s="305">
        <f>I363</f>
        <v>0</v>
      </c>
      <c r="J362" s="343">
        <f>J363</f>
        <v>0</v>
      </c>
      <c r="K362" s="317">
        <f>K363</f>
        <v>0</v>
      </c>
      <c r="L362" s="317">
        <f>L363</f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7</v>
      </c>
      <c r="E363" s="328">
        <v>1</v>
      </c>
      <c r="F363" s="330"/>
      <c r="G363" s="314" t="s">
        <v>216</v>
      </c>
      <c r="H363" s="362">
        <v>332</v>
      </c>
      <c r="I363" s="305">
        <f>SUM(I364:I365)</f>
        <v>0</v>
      </c>
      <c r="J363" s="305">
        <f>SUM(J364:J365)</f>
        <v>0</v>
      </c>
      <c r="K363" s="305">
        <f>SUM(K364:K365)</f>
        <v>0</v>
      </c>
      <c r="L363" s="305">
        <f>SUM(L364:L365)</f>
        <v>0</v>
      </c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>
        <v>1</v>
      </c>
      <c r="F364" s="315">
        <v>1</v>
      </c>
      <c r="G364" s="314" t="s">
        <v>217</v>
      </c>
      <c r="H364" s="362">
        <v>333</v>
      </c>
      <c r="I364" s="372"/>
      <c r="J364" s="372"/>
      <c r="K364" s="372"/>
      <c r="L364" s="371"/>
    </row>
    <row r="365" spans="1:12" hidden="1">
      <c r="A365" s="316">
        <v>3</v>
      </c>
      <c r="B365" s="316">
        <v>3</v>
      </c>
      <c r="C365" s="312">
        <v>2</v>
      </c>
      <c r="D365" s="313">
        <v>7</v>
      </c>
      <c r="E365" s="313">
        <v>1</v>
      </c>
      <c r="F365" s="315">
        <v>2</v>
      </c>
      <c r="G365" s="314" t="s">
        <v>218</v>
      </c>
      <c r="H365" s="362">
        <v>334</v>
      </c>
      <c r="I365" s="320"/>
      <c r="J365" s="320"/>
      <c r="K365" s="320"/>
      <c r="L365" s="320"/>
    </row>
    <row r="366" spans="1:12">
      <c r="A366" s="384"/>
      <c r="B366" s="384"/>
      <c r="C366" s="385"/>
      <c r="D366" s="386"/>
      <c r="E366" s="387"/>
      <c r="F366" s="388"/>
      <c r="G366" s="389" t="s">
        <v>221</v>
      </c>
      <c r="H366" s="362">
        <v>335</v>
      </c>
      <c r="I366" s="353">
        <f>SUM(I32+I182)</f>
        <v>790300</v>
      </c>
      <c r="J366" s="353">
        <f>SUM(J32+J182)</f>
        <v>525500</v>
      </c>
      <c r="K366" s="353">
        <f>SUM(K32+K182)</f>
        <v>475666.48</v>
      </c>
      <c r="L366" s="353">
        <f>SUM(L32+L182)</f>
        <v>475666.48</v>
      </c>
    </row>
    <row r="367" spans="1:12">
      <c r="A367" s="212" t="s">
        <v>235</v>
      </c>
      <c r="B367" s="212"/>
      <c r="C367" s="212"/>
      <c r="D367" s="212"/>
      <c r="E367" s="212"/>
      <c r="F367" s="212"/>
      <c r="G367" s="212"/>
      <c r="H367" s="212"/>
      <c r="I367" s="390"/>
      <c r="J367" s="390"/>
      <c r="K367" s="391" t="s">
        <v>236</v>
      </c>
      <c r="L367" s="391"/>
    </row>
    <row r="368" spans="1:12">
      <c r="A368" s="392"/>
      <c r="B368" s="392"/>
      <c r="C368" s="392"/>
      <c r="D368" s="393" t="s">
        <v>222</v>
      </c>
      <c r="E368" s="394"/>
      <c r="F368" s="394"/>
      <c r="G368" s="394"/>
      <c r="H368" s="251"/>
      <c r="I368" s="393" t="s">
        <v>223</v>
      </c>
      <c r="J368" s="394"/>
      <c r="K368" s="395" t="s">
        <v>224</v>
      </c>
      <c r="L368" s="395"/>
    </row>
    <row r="369" spans="1:12">
      <c r="A369" s="247"/>
      <c r="B369" s="247"/>
      <c r="C369" s="247"/>
      <c r="D369" s="247"/>
      <c r="E369" s="247"/>
      <c r="F369" s="190"/>
      <c r="G369" s="247"/>
      <c r="H369" s="247"/>
      <c r="I369" s="396"/>
      <c r="J369" s="247"/>
      <c r="K369" s="396"/>
      <c r="L369" s="396"/>
    </row>
    <row r="370" spans="1:12">
      <c r="A370" s="212" t="s">
        <v>225</v>
      </c>
      <c r="B370" s="212"/>
      <c r="C370" s="212"/>
      <c r="D370" s="212"/>
      <c r="E370" s="212"/>
      <c r="F370" s="212"/>
      <c r="G370" s="212"/>
      <c r="H370" s="212"/>
      <c r="I370" s="390"/>
      <c r="J370" s="390"/>
      <c r="K370" s="391" t="s">
        <v>226</v>
      </c>
      <c r="L370" s="391"/>
    </row>
    <row r="371" spans="1:12">
      <c r="A371" s="247"/>
      <c r="B371" s="247"/>
      <c r="C371" s="247"/>
      <c r="D371" s="393" t="s">
        <v>227</v>
      </c>
      <c r="E371" s="394"/>
      <c r="F371" s="394"/>
      <c r="G371" s="394"/>
      <c r="H371" s="397"/>
      <c r="I371" s="393" t="s">
        <v>223</v>
      </c>
      <c r="J371" s="394"/>
      <c r="K371" s="395" t="s">
        <v>224</v>
      </c>
      <c r="L371" s="395"/>
    </row>
  </sheetData>
  <mergeCells count="33">
    <mergeCell ref="D371:G371"/>
    <mergeCell ref="I371:J371"/>
    <mergeCell ref="K371:L371"/>
    <mergeCell ref="D368:G368"/>
    <mergeCell ref="I368:J368"/>
    <mergeCell ref="K368:L368"/>
    <mergeCell ref="A370:H370"/>
    <mergeCell ref="I370:J370"/>
    <mergeCell ref="K370:L370"/>
    <mergeCell ref="K29:K30"/>
    <mergeCell ref="L29:L30"/>
    <mergeCell ref="A31:F31"/>
    <mergeCell ref="A367:H367"/>
    <mergeCell ref="I367:J367"/>
    <mergeCell ref="K367:L367"/>
    <mergeCell ref="C24:I24"/>
    <mergeCell ref="G27:H27"/>
    <mergeCell ref="A29:F30"/>
    <mergeCell ref="G29:G30"/>
    <mergeCell ref="H29:H30"/>
    <mergeCell ref="I29:J29"/>
    <mergeCell ref="G13:K13"/>
    <mergeCell ref="B14:L14"/>
    <mergeCell ref="G16:K16"/>
    <mergeCell ref="G17:K17"/>
    <mergeCell ref="E19:K19"/>
    <mergeCell ref="A20:L20"/>
    <mergeCell ref="B7:L7"/>
    <mergeCell ref="B8:L8"/>
    <mergeCell ref="G9:K9"/>
    <mergeCell ref="G10:K10"/>
    <mergeCell ref="A11:L11"/>
    <mergeCell ref="G12:K12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46" workbookViewId="0">
      <selection activeCell="I20" sqref="I1:I1048576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32.90625" style="182" customWidth="1"/>
    <col min="8" max="8" width="4.7265625" style="182" customWidth="1"/>
    <col min="9" max="9" width="9.08984375" style="182" customWidth="1"/>
    <col min="10" max="10" width="12.453125" style="182" customWidth="1"/>
    <col min="11" max="11" width="14" style="182" customWidth="1"/>
    <col min="12" max="12" width="12.5429687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239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240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233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241</v>
      </c>
      <c r="J29" s="274" t="s">
        <v>248</v>
      </c>
      <c r="K29" s="275" t="s">
        <v>240</v>
      </c>
      <c r="L29" s="275" t="s">
        <v>240</v>
      </c>
    </row>
    <row r="30" spans="1:12" ht="15.05">
      <c r="A30" s="42" t="s">
        <v>246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2.6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27100</v>
      </c>
      <c r="J34" s="305">
        <f>SUM(J35+J46+J65+J86+J93+J113+J139+J158+J168)</f>
        <v>20700</v>
      </c>
      <c r="K34" s="305">
        <f>SUM(K35+K46+K65+K86+K93+K113+K139+K158+K168)</f>
        <v>17873.34</v>
      </c>
      <c r="L34" s="305">
        <f>SUM(L35+L46+L65+L86+L93+L113+L139+L158+L168)</f>
        <v>17873.34</v>
      </c>
    </row>
    <row r="35" spans="1:12" hidden="1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0</v>
      </c>
      <c r="J35" s="305">
        <f>SUM(J36+J42)</f>
        <v>0</v>
      </c>
      <c r="K35" s="305">
        <f>SUM(K36+K42)</f>
        <v>0</v>
      </c>
      <c r="L35" s="305">
        <f>SUM(L36+L42)</f>
        <v>0</v>
      </c>
    </row>
    <row r="36" spans="1:12" hidden="1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0</v>
      </c>
      <c r="J36" s="305">
        <f>SUM(J37)</f>
        <v>0</v>
      </c>
      <c r="K36" s="305">
        <f>SUM(K37)</f>
        <v>0</v>
      </c>
      <c r="L36" s="305">
        <f>SUM(L37)</f>
        <v>0</v>
      </c>
    </row>
    <row r="37" spans="1:12" hidden="1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0</v>
      </c>
      <c r="J37" s="305">
        <f>SUM(J38+J40)</f>
        <v>0</v>
      </c>
      <c r="K37" s="305">
        <f>SUM(K38+K40)</f>
        <v>0</v>
      </c>
      <c r="L37" s="305">
        <f>SUM(L38+L40)</f>
        <v>0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0</v>
      </c>
      <c r="J38" s="317">
        <f>SUM(J39)</f>
        <v>0</v>
      </c>
      <c r="K38" s="317">
        <f>SUM(K39)</f>
        <v>0</v>
      </c>
      <c r="L38" s="317">
        <f>SUM(L39)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/>
      <c r="J39" s="319"/>
      <c r="K39" s="319"/>
      <c r="L39" s="319"/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 hidden="1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0</v>
      </c>
      <c r="J42" s="305">
        <f t="shared" si="0"/>
        <v>0</v>
      </c>
      <c r="K42" s="317">
        <f t="shared" si="0"/>
        <v>0</v>
      </c>
      <c r="L42" s="305">
        <f t="shared" si="0"/>
        <v>0</v>
      </c>
    </row>
    <row r="43" spans="1:12" hidden="1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0</v>
      </c>
      <c r="J43" s="305">
        <f t="shared" si="0"/>
        <v>0</v>
      </c>
      <c r="K43" s="305">
        <f t="shared" si="0"/>
        <v>0</v>
      </c>
      <c r="L43" s="305">
        <f t="shared" si="0"/>
        <v>0</v>
      </c>
    </row>
    <row r="44" spans="1:12" hidden="1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0</v>
      </c>
      <c r="J44" s="305">
        <f t="shared" si="0"/>
        <v>0</v>
      </c>
      <c r="K44" s="305">
        <f t="shared" si="0"/>
        <v>0</v>
      </c>
      <c r="L44" s="305">
        <f t="shared" si="0"/>
        <v>0</v>
      </c>
    </row>
    <row r="45" spans="1:12" hidden="1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/>
      <c r="J45" s="319"/>
      <c r="K45" s="319"/>
      <c r="L45" s="319"/>
    </row>
    <row r="46" spans="1:12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26000</v>
      </c>
      <c r="J46" s="324">
        <f t="shared" si="1"/>
        <v>20000</v>
      </c>
      <c r="K46" s="323">
        <f t="shared" si="1"/>
        <v>17504.54</v>
      </c>
      <c r="L46" s="323">
        <f t="shared" si="1"/>
        <v>17504.54</v>
      </c>
    </row>
    <row r="47" spans="1:12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26000</v>
      </c>
      <c r="J47" s="317">
        <f t="shared" si="1"/>
        <v>20000</v>
      </c>
      <c r="K47" s="305">
        <f t="shared" si="1"/>
        <v>17504.54</v>
      </c>
      <c r="L47" s="317">
        <f t="shared" si="1"/>
        <v>17504.54</v>
      </c>
    </row>
    <row r="48" spans="1:12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26000</v>
      </c>
      <c r="J48" s="317">
        <f t="shared" si="1"/>
        <v>20000</v>
      </c>
      <c r="K48" s="325">
        <f t="shared" si="1"/>
        <v>17504.54</v>
      </c>
      <c r="L48" s="325">
        <f t="shared" si="1"/>
        <v>17504.54</v>
      </c>
    </row>
    <row r="49" spans="1:12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26000</v>
      </c>
      <c r="J49" s="331">
        <f>SUM(J50:J64)</f>
        <v>20000</v>
      </c>
      <c r="K49" s="331">
        <f>SUM(K50:K64)</f>
        <v>17504.54</v>
      </c>
      <c r="L49" s="331">
        <f>SUM(L50:L64)</f>
        <v>17504.54</v>
      </c>
    </row>
    <row r="50" spans="1:12" hidden="1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/>
      <c r="J50" s="319"/>
      <c r="K50" s="319"/>
      <c r="L50" s="319"/>
    </row>
    <row r="51" spans="1:12" ht="26.9" hidden="1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/>
      <c r="J51" s="319"/>
      <c r="K51" s="319"/>
      <c r="L51" s="319"/>
    </row>
    <row r="52" spans="1:12" hidden="1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/>
      <c r="J52" s="319"/>
      <c r="K52" s="319"/>
      <c r="L52" s="319"/>
    </row>
    <row r="53" spans="1:12" ht="26.9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>
        <v>26000</v>
      </c>
      <c r="J53" s="319">
        <v>20000</v>
      </c>
      <c r="K53" s="319">
        <v>17504.54</v>
      </c>
      <c r="L53" s="319">
        <v>17504.54</v>
      </c>
    </row>
    <row r="54" spans="1:12" ht="26.9" hidden="1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/>
      <c r="J54" s="319"/>
      <c r="K54" s="319"/>
      <c r="L54" s="319"/>
    </row>
    <row r="55" spans="1:12" hidden="1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/>
      <c r="J55" s="319"/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/>
      <c r="J59" s="319"/>
      <c r="K59" s="319"/>
      <c r="L59" s="319"/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/>
      <c r="J61" s="319"/>
      <c r="K61" s="319"/>
      <c r="L61" s="319"/>
    </row>
    <row r="62" spans="1:12" ht="26.9" hidden="1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/>
      <c r="J62" s="319"/>
      <c r="K62" s="319"/>
      <c r="L62" s="319"/>
    </row>
    <row r="63" spans="1:12" hidden="1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/>
      <c r="J63" s="319"/>
      <c r="K63" s="319"/>
      <c r="L63" s="319"/>
    </row>
    <row r="64" spans="1:12" hidden="1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/>
      <c r="J64" s="319"/>
      <c r="K64" s="319"/>
      <c r="L64" s="319"/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1100</v>
      </c>
      <c r="J139" s="343">
        <f>SUM(J140+J145+J153)</f>
        <v>700</v>
      </c>
      <c r="K139" s="317">
        <f>SUM(K140+K145+K153)</f>
        <v>368.8</v>
      </c>
      <c r="L139" s="305">
        <f>SUM(L140+L145+L153)</f>
        <v>368.8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1100</v>
      </c>
      <c r="J145" s="346">
        <f>J146+J150</f>
        <v>700</v>
      </c>
      <c r="K145" s="346">
        <f>K146+K150</f>
        <v>368.8</v>
      </c>
      <c r="L145" s="346">
        <f>L146+L150</f>
        <v>368.8</v>
      </c>
    </row>
    <row r="146" spans="1:12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1100</v>
      </c>
      <c r="J146" s="343">
        <f>J147</f>
        <v>700</v>
      </c>
      <c r="K146" s="317">
        <f>K147</f>
        <v>368.8</v>
      </c>
      <c r="L146" s="305">
        <f>L147</f>
        <v>368.8</v>
      </c>
    </row>
    <row r="147" spans="1:12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1100</v>
      </c>
      <c r="J147" s="343">
        <f>SUM(J148:J149)</f>
        <v>700</v>
      </c>
      <c r="K147" s="317">
        <f>SUM(K148:K149)</f>
        <v>368.8</v>
      </c>
      <c r="L147" s="305">
        <f>SUM(L148:L149)</f>
        <v>368.8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>
        <v>1100</v>
      </c>
      <c r="J149" s="319">
        <v>700</v>
      </c>
      <c r="K149" s="319">
        <v>368.8</v>
      </c>
      <c r="L149" s="319">
        <v>368.8</v>
      </c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 hidden="1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0</v>
      </c>
      <c r="J153" s="343">
        <f t="shared" si="14"/>
        <v>0</v>
      </c>
      <c r="K153" s="317">
        <f t="shared" si="14"/>
        <v>0</v>
      </c>
      <c r="L153" s="305">
        <f t="shared" si="14"/>
        <v>0</v>
      </c>
    </row>
    <row r="154" spans="1:12" hidden="1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0</v>
      </c>
      <c r="J154" s="357">
        <f t="shared" si="14"/>
        <v>0</v>
      </c>
      <c r="K154" s="358">
        <f t="shared" si="14"/>
        <v>0</v>
      </c>
      <c r="L154" s="331">
        <f t="shared" si="14"/>
        <v>0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0</v>
      </c>
      <c r="J155" s="343">
        <f>SUM(J156:J157)</f>
        <v>0</v>
      </c>
      <c r="K155" s="317">
        <f>SUM(K156:K157)</f>
        <v>0</v>
      </c>
      <c r="L155" s="305">
        <f>SUM(L156:L157)</f>
        <v>0</v>
      </c>
    </row>
    <row r="156" spans="1:12" hidden="1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/>
      <c r="J156" s="366"/>
      <c r="K156" s="366"/>
      <c r="L156" s="366"/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27100</v>
      </c>
      <c r="J368" s="353">
        <f>SUM(J34+J184)</f>
        <v>20700</v>
      </c>
      <c r="K368" s="353">
        <f>SUM(K34+K184)</f>
        <v>17873.34</v>
      </c>
      <c r="L368" s="353">
        <f>SUM(L34+L184)</f>
        <v>17873.34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236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16" workbookViewId="0">
      <selection activeCell="J379" sqref="J379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32.26953125" style="182" customWidth="1"/>
    <col min="8" max="8" width="4.7265625" style="182" customWidth="1"/>
    <col min="9" max="9" width="10.26953125" style="182" customWidth="1"/>
    <col min="10" max="10" width="12.81640625" style="182" customWidth="1"/>
    <col min="11" max="11" width="14" style="182" customWidth="1"/>
    <col min="12" max="12" width="11.816406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249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239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240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233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241</v>
      </c>
      <c r="J29" s="274" t="s">
        <v>250</v>
      </c>
      <c r="K29" s="275" t="s">
        <v>240</v>
      </c>
      <c r="L29" s="275" t="s">
        <v>242</v>
      </c>
    </row>
    <row r="30" spans="1:12" ht="15.05">
      <c r="A30" s="42" t="s">
        <v>251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6.35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1000</v>
      </c>
      <c r="J34" s="305">
        <f>SUM(J35+J46+J65+J86+J93+J113+J139+J158+J168)</f>
        <v>1000</v>
      </c>
      <c r="K34" s="305">
        <f>SUM(K35+K46+K65+K86+K93+K113+K139+K158+K168)</f>
        <v>705.75</v>
      </c>
      <c r="L34" s="305">
        <f>SUM(L35+L46+L65+L86+L93+L113+L139+L158+L168)</f>
        <v>705.75</v>
      </c>
    </row>
    <row r="35" spans="1:12" hidden="1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0</v>
      </c>
      <c r="J35" s="305">
        <f>SUM(J36+J42)</f>
        <v>0</v>
      </c>
      <c r="K35" s="305">
        <f>SUM(K36+K42)</f>
        <v>0</v>
      </c>
      <c r="L35" s="305">
        <f>SUM(L36+L42)</f>
        <v>0</v>
      </c>
    </row>
    <row r="36" spans="1:12" hidden="1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0</v>
      </c>
      <c r="J36" s="305">
        <f>SUM(J37)</f>
        <v>0</v>
      </c>
      <c r="K36" s="305">
        <f>SUM(K37)</f>
        <v>0</v>
      </c>
      <c r="L36" s="305">
        <f>SUM(L37)</f>
        <v>0</v>
      </c>
    </row>
    <row r="37" spans="1:12" hidden="1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0</v>
      </c>
      <c r="J37" s="305">
        <f>SUM(J38+J40)</f>
        <v>0</v>
      </c>
      <c r="K37" s="305">
        <f>SUM(K38+K40)</f>
        <v>0</v>
      </c>
      <c r="L37" s="305">
        <f>SUM(L38+L40)</f>
        <v>0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0</v>
      </c>
      <c r="J38" s="317">
        <f>SUM(J39)</f>
        <v>0</v>
      </c>
      <c r="K38" s="317">
        <f>SUM(K39)</f>
        <v>0</v>
      </c>
      <c r="L38" s="317">
        <f>SUM(L39)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/>
      <c r="J39" s="319"/>
      <c r="K39" s="319"/>
      <c r="L39" s="319"/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 hidden="1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0</v>
      </c>
      <c r="J42" s="305">
        <f t="shared" si="0"/>
        <v>0</v>
      </c>
      <c r="K42" s="317">
        <f t="shared" si="0"/>
        <v>0</v>
      </c>
      <c r="L42" s="305">
        <f t="shared" si="0"/>
        <v>0</v>
      </c>
    </row>
    <row r="43" spans="1:12" hidden="1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0</v>
      </c>
      <c r="J43" s="305">
        <f t="shared" si="0"/>
        <v>0</v>
      </c>
      <c r="K43" s="305">
        <f t="shared" si="0"/>
        <v>0</v>
      </c>
      <c r="L43" s="305">
        <f t="shared" si="0"/>
        <v>0</v>
      </c>
    </row>
    <row r="44" spans="1:12" hidden="1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0</v>
      </c>
      <c r="J44" s="305">
        <f t="shared" si="0"/>
        <v>0</v>
      </c>
      <c r="K44" s="305">
        <f t="shared" si="0"/>
        <v>0</v>
      </c>
      <c r="L44" s="305">
        <f t="shared" si="0"/>
        <v>0</v>
      </c>
    </row>
    <row r="45" spans="1:12" hidden="1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/>
      <c r="J45" s="319"/>
      <c r="K45" s="319"/>
      <c r="L45" s="319"/>
    </row>
    <row r="46" spans="1:12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1000</v>
      </c>
      <c r="J46" s="324">
        <f t="shared" si="1"/>
        <v>1000</v>
      </c>
      <c r="K46" s="323">
        <f t="shared" si="1"/>
        <v>705.75</v>
      </c>
      <c r="L46" s="323">
        <f t="shared" si="1"/>
        <v>705.75</v>
      </c>
    </row>
    <row r="47" spans="1:12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1000</v>
      </c>
      <c r="J47" s="317">
        <f t="shared" si="1"/>
        <v>1000</v>
      </c>
      <c r="K47" s="305">
        <f t="shared" si="1"/>
        <v>705.75</v>
      </c>
      <c r="L47" s="317">
        <f t="shared" si="1"/>
        <v>705.75</v>
      </c>
    </row>
    <row r="48" spans="1:12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1000</v>
      </c>
      <c r="J48" s="317">
        <f t="shared" si="1"/>
        <v>1000</v>
      </c>
      <c r="K48" s="325">
        <f t="shared" si="1"/>
        <v>705.75</v>
      </c>
      <c r="L48" s="325">
        <f t="shared" si="1"/>
        <v>705.75</v>
      </c>
    </row>
    <row r="49" spans="1:12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1000</v>
      </c>
      <c r="J49" s="331">
        <f>SUM(J50:J64)</f>
        <v>1000</v>
      </c>
      <c r="K49" s="331">
        <f>SUM(K50:K64)</f>
        <v>705.75</v>
      </c>
      <c r="L49" s="331">
        <f>SUM(L50:L64)</f>
        <v>705.75</v>
      </c>
    </row>
    <row r="50" spans="1:12" hidden="1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/>
      <c r="J50" s="319"/>
      <c r="K50" s="319"/>
      <c r="L50" s="319"/>
    </row>
    <row r="51" spans="1:12" ht="26.9" hidden="1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/>
      <c r="J51" s="319"/>
      <c r="K51" s="319"/>
      <c r="L51" s="319"/>
    </row>
    <row r="52" spans="1:12" hidden="1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/>
      <c r="J52" s="319"/>
      <c r="K52" s="319"/>
      <c r="L52" s="319"/>
    </row>
    <row r="53" spans="1:12" ht="26.9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>
        <v>300</v>
      </c>
      <c r="J53" s="319">
        <v>300</v>
      </c>
      <c r="K53" s="319"/>
      <c r="L53" s="319"/>
    </row>
    <row r="54" spans="1:12" ht="26.9" hidden="1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/>
      <c r="J54" s="319"/>
      <c r="K54" s="319"/>
      <c r="L54" s="319"/>
    </row>
    <row r="55" spans="1:12" hidden="1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/>
      <c r="J55" s="319"/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/>
      <c r="J59" s="319"/>
      <c r="K59" s="319"/>
      <c r="L59" s="319"/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/>
      <c r="J61" s="319"/>
      <c r="K61" s="319"/>
      <c r="L61" s="319"/>
    </row>
    <row r="62" spans="1:12" ht="26.9" hidden="1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/>
      <c r="J62" s="319"/>
      <c r="K62" s="319"/>
      <c r="L62" s="319"/>
    </row>
    <row r="63" spans="1:12" hidden="1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/>
      <c r="J63" s="319"/>
      <c r="K63" s="319"/>
      <c r="L63" s="319"/>
    </row>
    <row r="64" spans="1:12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>
        <v>700</v>
      </c>
      <c r="J64" s="319">
        <v>700</v>
      </c>
      <c r="K64" s="319">
        <v>705.75</v>
      </c>
      <c r="L64" s="319">
        <v>705.75</v>
      </c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 hidden="1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0</v>
      </c>
      <c r="J139" s="343">
        <f>SUM(J140+J145+J153)</f>
        <v>0</v>
      </c>
      <c r="K139" s="317">
        <f>SUM(K140+K145+K153)</f>
        <v>0</v>
      </c>
      <c r="L139" s="305">
        <f>SUM(L140+L145+L153)</f>
        <v>0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 hidden="1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0</v>
      </c>
      <c r="J145" s="346">
        <f>J146+J150</f>
        <v>0</v>
      </c>
      <c r="K145" s="346">
        <f>K146+K150</f>
        <v>0</v>
      </c>
      <c r="L145" s="346">
        <f>L146+L150</f>
        <v>0</v>
      </c>
    </row>
    <row r="146" spans="1:12" hidden="1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0</v>
      </c>
      <c r="J146" s="343">
        <f>J147</f>
        <v>0</v>
      </c>
      <c r="K146" s="317">
        <f>K147</f>
        <v>0</v>
      </c>
      <c r="L146" s="305">
        <f>L147</f>
        <v>0</v>
      </c>
    </row>
    <row r="147" spans="1:12" hidden="1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0</v>
      </c>
      <c r="J147" s="343">
        <f>SUM(J148:J149)</f>
        <v>0</v>
      </c>
      <c r="K147" s="317">
        <f>SUM(K148:K149)</f>
        <v>0</v>
      </c>
      <c r="L147" s="305">
        <f>SUM(L148:L149)</f>
        <v>0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 hidden="1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/>
      <c r="J149" s="319"/>
      <c r="K149" s="319"/>
      <c r="L149" s="319"/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 hidden="1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0</v>
      </c>
      <c r="J153" s="343">
        <f t="shared" si="14"/>
        <v>0</v>
      </c>
      <c r="K153" s="317">
        <f t="shared" si="14"/>
        <v>0</v>
      </c>
      <c r="L153" s="305">
        <f t="shared" si="14"/>
        <v>0</v>
      </c>
    </row>
    <row r="154" spans="1:12" hidden="1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0</v>
      </c>
      <c r="J154" s="357">
        <f t="shared" si="14"/>
        <v>0</v>
      </c>
      <c r="K154" s="358">
        <f t="shared" si="14"/>
        <v>0</v>
      </c>
      <c r="L154" s="331">
        <f t="shared" si="14"/>
        <v>0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0</v>
      </c>
      <c r="J155" s="343">
        <f>SUM(J156:J157)</f>
        <v>0</v>
      </c>
      <c r="K155" s="317">
        <f>SUM(K156:K157)</f>
        <v>0</v>
      </c>
      <c r="L155" s="305">
        <f>SUM(L156:L157)</f>
        <v>0</v>
      </c>
    </row>
    <row r="156" spans="1:12" hidden="1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/>
      <c r="J156" s="366"/>
      <c r="K156" s="366"/>
      <c r="L156" s="366"/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1000</v>
      </c>
      <c r="J368" s="353">
        <f>SUM(J34+J184)</f>
        <v>1000</v>
      </c>
      <c r="K368" s="353">
        <f>SUM(K34+K184)</f>
        <v>705.75</v>
      </c>
      <c r="L368" s="353">
        <f>SUM(L34+L184)</f>
        <v>705.75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236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34" workbookViewId="0">
      <selection activeCell="A150" sqref="A150:XFD367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33.36328125" style="182" customWidth="1"/>
    <col min="8" max="8" width="4.7265625" style="182" customWidth="1"/>
    <col min="9" max="9" width="9.81640625" style="182" customWidth="1"/>
    <col min="10" max="10" width="12.453125" style="182" customWidth="1"/>
    <col min="11" max="11" width="14" style="182" customWidth="1"/>
    <col min="12" max="12" width="11.906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252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253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242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254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255</v>
      </c>
      <c r="J29" s="274" t="s">
        <v>256</v>
      </c>
      <c r="K29" s="275" t="s">
        <v>240</v>
      </c>
      <c r="L29" s="275" t="s">
        <v>257</v>
      </c>
    </row>
    <row r="30" spans="1:12" ht="15.05">
      <c r="A30" s="42" t="s">
        <v>258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6.35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34100</v>
      </c>
      <c r="J34" s="305">
        <f>SUM(J35+J46+J65+J86+J93+J113+J139+J158+J168)</f>
        <v>22700</v>
      </c>
      <c r="K34" s="305">
        <f>SUM(K35+K46+K65+K86+K93+K113+K139+K158+K168)</f>
        <v>17143.2</v>
      </c>
      <c r="L34" s="305">
        <f>SUM(L35+L46+L65+L86+L93+L113+L139+L158+L168)</f>
        <v>17143.2</v>
      </c>
    </row>
    <row r="35" spans="1:12" hidden="1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0</v>
      </c>
      <c r="J35" s="305">
        <f>SUM(J36+J42)</f>
        <v>0</v>
      </c>
      <c r="K35" s="305">
        <f>SUM(K36+K42)</f>
        <v>0</v>
      </c>
      <c r="L35" s="305">
        <f>SUM(L36+L42)</f>
        <v>0</v>
      </c>
    </row>
    <row r="36" spans="1:12" hidden="1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0</v>
      </c>
      <c r="J36" s="305">
        <f>SUM(J37)</f>
        <v>0</v>
      </c>
      <c r="K36" s="305">
        <f>SUM(K37)</f>
        <v>0</v>
      </c>
      <c r="L36" s="305">
        <f>SUM(L37)</f>
        <v>0</v>
      </c>
    </row>
    <row r="37" spans="1:12" hidden="1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0</v>
      </c>
      <c r="J37" s="305">
        <f>SUM(J38+J40)</f>
        <v>0</v>
      </c>
      <c r="K37" s="305">
        <f>SUM(K38+K40)</f>
        <v>0</v>
      </c>
      <c r="L37" s="305">
        <f>SUM(L38+L40)</f>
        <v>0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0</v>
      </c>
      <c r="J38" s="317">
        <f>SUM(J39)</f>
        <v>0</v>
      </c>
      <c r="K38" s="317">
        <f>SUM(K39)</f>
        <v>0</v>
      </c>
      <c r="L38" s="317">
        <f>SUM(L39)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/>
      <c r="J39" s="319"/>
      <c r="K39" s="319"/>
      <c r="L39" s="319"/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 hidden="1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0</v>
      </c>
      <c r="J42" s="305">
        <f t="shared" si="0"/>
        <v>0</v>
      </c>
      <c r="K42" s="317">
        <f t="shared" si="0"/>
        <v>0</v>
      </c>
      <c r="L42" s="305">
        <f t="shared" si="0"/>
        <v>0</v>
      </c>
    </row>
    <row r="43" spans="1:12" hidden="1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0</v>
      </c>
      <c r="J43" s="305">
        <f t="shared" si="0"/>
        <v>0</v>
      </c>
      <c r="K43" s="305">
        <f t="shared" si="0"/>
        <v>0</v>
      </c>
      <c r="L43" s="305">
        <f t="shared" si="0"/>
        <v>0</v>
      </c>
    </row>
    <row r="44" spans="1:12" hidden="1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0</v>
      </c>
      <c r="J44" s="305">
        <f t="shared" si="0"/>
        <v>0</v>
      </c>
      <c r="K44" s="305">
        <f t="shared" si="0"/>
        <v>0</v>
      </c>
      <c r="L44" s="305">
        <f t="shared" si="0"/>
        <v>0</v>
      </c>
    </row>
    <row r="45" spans="1:12" hidden="1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/>
      <c r="J45" s="319"/>
      <c r="K45" s="319"/>
      <c r="L45" s="319"/>
    </row>
    <row r="46" spans="1:12" hidden="1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0</v>
      </c>
      <c r="J46" s="324">
        <f t="shared" si="1"/>
        <v>0</v>
      </c>
      <c r="K46" s="323">
        <f t="shared" si="1"/>
        <v>0</v>
      </c>
      <c r="L46" s="323">
        <f t="shared" si="1"/>
        <v>0</v>
      </c>
    </row>
    <row r="47" spans="1:12" hidden="1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0</v>
      </c>
      <c r="J47" s="317">
        <f t="shared" si="1"/>
        <v>0</v>
      </c>
      <c r="K47" s="305">
        <f t="shared" si="1"/>
        <v>0</v>
      </c>
      <c r="L47" s="317">
        <f t="shared" si="1"/>
        <v>0</v>
      </c>
    </row>
    <row r="48" spans="1:12" hidden="1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0</v>
      </c>
      <c r="J48" s="317">
        <f t="shared" si="1"/>
        <v>0</v>
      </c>
      <c r="K48" s="325">
        <f t="shared" si="1"/>
        <v>0</v>
      </c>
      <c r="L48" s="325">
        <f t="shared" si="1"/>
        <v>0</v>
      </c>
    </row>
    <row r="49" spans="1:12" hidden="1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0</v>
      </c>
      <c r="J49" s="331">
        <f>SUM(J50:J64)</f>
        <v>0</v>
      </c>
      <c r="K49" s="331">
        <f>SUM(K50:K64)</f>
        <v>0</v>
      </c>
      <c r="L49" s="331">
        <f>SUM(L50:L64)</f>
        <v>0</v>
      </c>
    </row>
    <row r="50" spans="1:12" hidden="1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/>
      <c r="J50" s="319"/>
      <c r="K50" s="319"/>
      <c r="L50" s="319"/>
    </row>
    <row r="51" spans="1:12" ht="26.9" hidden="1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/>
      <c r="J51" s="319"/>
      <c r="K51" s="319"/>
      <c r="L51" s="319"/>
    </row>
    <row r="52" spans="1:12" hidden="1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/>
      <c r="J52" s="319"/>
      <c r="K52" s="319"/>
      <c r="L52" s="319"/>
    </row>
    <row r="53" spans="1:12" ht="26.9" hidden="1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/>
      <c r="J53" s="319"/>
      <c r="K53" s="319"/>
      <c r="L53" s="319"/>
    </row>
    <row r="54" spans="1:12" ht="26.9" hidden="1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/>
      <c r="J54" s="319"/>
      <c r="K54" s="319"/>
      <c r="L54" s="319"/>
    </row>
    <row r="55" spans="1:12" hidden="1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/>
      <c r="J55" s="319"/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/>
      <c r="J59" s="319"/>
      <c r="K59" s="319"/>
      <c r="L59" s="319"/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/>
      <c r="J61" s="319"/>
      <c r="K61" s="319"/>
      <c r="L61" s="319"/>
    </row>
    <row r="62" spans="1:12" ht="26.9" hidden="1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/>
      <c r="J62" s="319"/>
      <c r="K62" s="319"/>
      <c r="L62" s="319"/>
    </row>
    <row r="63" spans="1:12" hidden="1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/>
      <c r="J63" s="319"/>
      <c r="K63" s="319"/>
      <c r="L63" s="319"/>
    </row>
    <row r="64" spans="1:12" hidden="1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/>
      <c r="J64" s="319"/>
      <c r="K64" s="319"/>
      <c r="L64" s="319"/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34100</v>
      </c>
      <c r="J139" s="343">
        <f>SUM(J140+J145+J153)</f>
        <v>22700</v>
      </c>
      <c r="K139" s="317">
        <f>SUM(K140+K145+K153)</f>
        <v>17143.2</v>
      </c>
      <c r="L139" s="305">
        <f>SUM(L140+L145+L153)</f>
        <v>17143.2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34100</v>
      </c>
      <c r="J145" s="346">
        <f>J146+J150</f>
        <v>22700</v>
      </c>
      <c r="K145" s="346">
        <f>K146+K150</f>
        <v>17143.2</v>
      </c>
      <c r="L145" s="346">
        <f>L146+L150</f>
        <v>17143.2</v>
      </c>
    </row>
    <row r="146" spans="1:12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34100</v>
      </c>
      <c r="J146" s="343">
        <f>J147</f>
        <v>22700</v>
      </c>
      <c r="K146" s="317">
        <f>K147</f>
        <v>17143.2</v>
      </c>
      <c r="L146" s="305">
        <f>L147</f>
        <v>17143.2</v>
      </c>
    </row>
    <row r="147" spans="1:12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34100</v>
      </c>
      <c r="J147" s="343">
        <f>SUM(J148:J149)</f>
        <v>22700</v>
      </c>
      <c r="K147" s="317">
        <f>SUM(K148:K149)</f>
        <v>17143.2</v>
      </c>
      <c r="L147" s="305">
        <f>SUM(L148:L149)</f>
        <v>17143.2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>
        <v>34100</v>
      </c>
      <c r="J149" s="319">
        <v>22700</v>
      </c>
      <c r="K149" s="319">
        <v>17143.2</v>
      </c>
      <c r="L149" s="319">
        <v>17143.2</v>
      </c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 hidden="1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0</v>
      </c>
      <c r="J153" s="343">
        <f t="shared" si="14"/>
        <v>0</v>
      </c>
      <c r="K153" s="317">
        <f t="shared" si="14"/>
        <v>0</v>
      </c>
      <c r="L153" s="305">
        <f t="shared" si="14"/>
        <v>0</v>
      </c>
    </row>
    <row r="154" spans="1:12" hidden="1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0</v>
      </c>
      <c r="J154" s="357">
        <f t="shared" si="14"/>
        <v>0</v>
      </c>
      <c r="K154" s="358">
        <f t="shared" si="14"/>
        <v>0</v>
      </c>
      <c r="L154" s="331">
        <f t="shared" si="14"/>
        <v>0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0</v>
      </c>
      <c r="J155" s="343">
        <f>SUM(J156:J157)</f>
        <v>0</v>
      </c>
      <c r="K155" s="317">
        <f>SUM(K156:K157)</f>
        <v>0</v>
      </c>
      <c r="L155" s="305">
        <f>SUM(L156:L157)</f>
        <v>0</v>
      </c>
    </row>
    <row r="156" spans="1:12" hidden="1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/>
      <c r="J156" s="366"/>
      <c r="K156" s="366"/>
      <c r="L156" s="366"/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34100</v>
      </c>
      <c r="J368" s="353">
        <f>SUM(J34+J184)</f>
        <v>22700</v>
      </c>
      <c r="K368" s="353">
        <f>SUM(K34+K184)</f>
        <v>17143.2</v>
      </c>
      <c r="L368" s="353">
        <f>SUM(L34+L184)</f>
        <v>17143.2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236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28" workbookViewId="0">
      <selection activeCell="I50" sqref="I50:I64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29.90625" style="182" customWidth="1"/>
    <col min="8" max="8" width="4.7265625" style="182" customWidth="1"/>
    <col min="9" max="9" width="9.81640625" style="182" customWidth="1"/>
    <col min="10" max="10" width="12.54296875" style="182" customWidth="1"/>
    <col min="11" max="11" width="14" style="182" customWidth="1"/>
    <col min="12" max="12" width="10.363281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259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239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240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234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241</v>
      </c>
      <c r="J29" s="274" t="s">
        <v>242</v>
      </c>
      <c r="K29" s="275" t="s">
        <v>242</v>
      </c>
      <c r="L29" s="275" t="s">
        <v>240</v>
      </c>
    </row>
    <row r="30" spans="1:12" ht="15.05">
      <c r="A30" s="42" t="s">
        <v>260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2.6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26800</v>
      </c>
      <c r="J34" s="305">
        <f>SUM(J35+J46+J65+J86+J93+J113+J139+J158+J168)</f>
        <v>14000</v>
      </c>
      <c r="K34" s="305">
        <f>SUM(K35+K46+K65+K86+K93+K113+K139+K158+K168)</f>
        <v>7880.17</v>
      </c>
      <c r="L34" s="305">
        <f>SUM(L35+L46+L65+L86+L93+L113+L139+L158+L168)</f>
        <v>7880.17</v>
      </c>
    </row>
    <row r="35" spans="1:12" hidden="1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0</v>
      </c>
      <c r="J35" s="305">
        <f>SUM(J36+J42)</f>
        <v>0</v>
      </c>
      <c r="K35" s="305">
        <f>SUM(K36+K42)</f>
        <v>0</v>
      </c>
      <c r="L35" s="305">
        <f>SUM(L36+L42)</f>
        <v>0</v>
      </c>
    </row>
    <row r="36" spans="1:12" hidden="1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0</v>
      </c>
      <c r="J36" s="305">
        <f>SUM(J37)</f>
        <v>0</v>
      </c>
      <c r="K36" s="305">
        <f>SUM(K37)</f>
        <v>0</v>
      </c>
      <c r="L36" s="305">
        <f>SUM(L37)</f>
        <v>0</v>
      </c>
    </row>
    <row r="37" spans="1:12" hidden="1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0</v>
      </c>
      <c r="J37" s="305">
        <f>SUM(J38+J40)</f>
        <v>0</v>
      </c>
      <c r="K37" s="305">
        <f>SUM(K38+K40)</f>
        <v>0</v>
      </c>
      <c r="L37" s="305">
        <f>SUM(L38+L40)</f>
        <v>0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0</v>
      </c>
      <c r="J38" s="317">
        <f>SUM(J39)</f>
        <v>0</v>
      </c>
      <c r="K38" s="317">
        <f>SUM(K39)</f>
        <v>0</v>
      </c>
      <c r="L38" s="317">
        <f>SUM(L39)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/>
      <c r="J39" s="319"/>
      <c r="K39" s="319"/>
      <c r="L39" s="319"/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 hidden="1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0</v>
      </c>
      <c r="J42" s="305">
        <f t="shared" si="0"/>
        <v>0</v>
      </c>
      <c r="K42" s="317">
        <f t="shared" si="0"/>
        <v>0</v>
      </c>
      <c r="L42" s="305">
        <f t="shared" si="0"/>
        <v>0</v>
      </c>
    </row>
    <row r="43" spans="1:12" hidden="1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0</v>
      </c>
      <c r="J43" s="305">
        <f t="shared" si="0"/>
        <v>0</v>
      </c>
      <c r="K43" s="305">
        <f t="shared" si="0"/>
        <v>0</v>
      </c>
      <c r="L43" s="305">
        <f t="shared" si="0"/>
        <v>0</v>
      </c>
    </row>
    <row r="44" spans="1:12" hidden="1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0</v>
      </c>
      <c r="J44" s="305">
        <f t="shared" si="0"/>
        <v>0</v>
      </c>
      <c r="K44" s="305">
        <f t="shared" si="0"/>
        <v>0</v>
      </c>
      <c r="L44" s="305">
        <f t="shared" si="0"/>
        <v>0</v>
      </c>
    </row>
    <row r="45" spans="1:12" hidden="1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/>
      <c r="J45" s="319"/>
      <c r="K45" s="319"/>
      <c r="L45" s="319"/>
    </row>
    <row r="46" spans="1:12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26800</v>
      </c>
      <c r="J46" s="324">
        <f t="shared" si="1"/>
        <v>14000</v>
      </c>
      <c r="K46" s="323">
        <f t="shared" si="1"/>
        <v>7880.17</v>
      </c>
      <c r="L46" s="323">
        <f t="shared" si="1"/>
        <v>7880.17</v>
      </c>
    </row>
    <row r="47" spans="1:12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26800</v>
      </c>
      <c r="J47" s="317">
        <f t="shared" si="1"/>
        <v>14000</v>
      </c>
      <c r="K47" s="305">
        <f t="shared" si="1"/>
        <v>7880.17</v>
      </c>
      <c r="L47" s="317">
        <f t="shared" si="1"/>
        <v>7880.17</v>
      </c>
    </row>
    <row r="48" spans="1:12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26800</v>
      </c>
      <c r="J48" s="317">
        <f t="shared" si="1"/>
        <v>14000</v>
      </c>
      <c r="K48" s="325">
        <f t="shared" si="1"/>
        <v>7880.17</v>
      </c>
      <c r="L48" s="325">
        <f t="shared" si="1"/>
        <v>7880.17</v>
      </c>
    </row>
    <row r="49" spans="1:12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26800</v>
      </c>
      <c r="J49" s="331">
        <f>SUM(J50:J64)</f>
        <v>14000</v>
      </c>
      <c r="K49" s="331">
        <f>SUM(K50:K64)</f>
        <v>7880.17</v>
      </c>
      <c r="L49" s="331">
        <f>SUM(L50:L64)</f>
        <v>7880.17</v>
      </c>
    </row>
    <row r="50" spans="1:12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>
        <v>23900</v>
      </c>
      <c r="J50" s="319">
        <v>12500</v>
      </c>
      <c r="K50" s="319">
        <v>6815.28</v>
      </c>
      <c r="L50" s="319">
        <v>6815.28</v>
      </c>
    </row>
    <row r="51" spans="1:12" ht="26.9" hidden="1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/>
      <c r="J51" s="319"/>
      <c r="K51" s="319"/>
      <c r="L51" s="319"/>
    </row>
    <row r="52" spans="1:12" hidden="1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/>
      <c r="J52" s="319"/>
      <c r="K52" s="319"/>
      <c r="L52" s="319"/>
    </row>
    <row r="53" spans="1:12" ht="26.9" hidden="1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/>
      <c r="J53" s="319"/>
      <c r="K53" s="319"/>
      <c r="L53" s="319"/>
    </row>
    <row r="54" spans="1:12" ht="26.9" hidden="1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/>
      <c r="J54" s="319"/>
      <c r="K54" s="319"/>
      <c r="L54" s="319"/>
    </row>
    <row r="55" spans="1:12" hidden="1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/>
      <c r="J55" s="319"/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/>
      <c r="J59" s="319"/>
      <c r="K59" s="319"/>
      <c r="L59" s="319"/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/>
      <c r="J61" s="319"/>
      <c r="K61" s="319"/>
      <c r="L61" s="319"/>
    </row>
    <row r="62" spans="1:12" ht="26.9" hidden="1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/>
      <c r="J62" s="319"/>
      <c r="K62" s="319"/>
      <c r="L62" s="319"/>
    </row>
    <row r="63" spans="1:12" hidden="1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/>
      <c r="J63" s="319"/>
      <c r="K63" s="319"/>
      <c r="L63" s="319"/>
    </row>
    <row r="64" spans="1:12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>
        <v>2900</v>
      </c>
      <c r="J64" s="319">
        <v>1500</v>
      </c>
      <c r="K64" s="319">
        <v>1064.8900000000001</v>
      </c>
      <c r="L64" s="319">
        <v>1064.8900000000001</v>
      </c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 hidden="1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0</v>
      </c>
      <c r="J139" s="343">
        <f>SUM(J140+J145+J153)</f>
        <v>0</v>
      </c>
      <c r="K139" s="317">
        <f>SUM(K140+K145+K153)</f>
        <v>0</v>
      </c>
      <c r="L139" s="305">
        <f>SUM(L140+L145+L153)</f>
        <v>0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 hidden="1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0</v>
      </c>
      <c r="J145" s="346">
        <f>J146+J150</f>
        <v>0</v>
      </c>
      <c r="K145" s="346">
        <f>K146+K150</f>
        <v>0</v>
      </c>
      <c r="L145" s="346">
        <f>L146+L150</f>
        <v>0</v>
      </c>
    </row>
    <row r="146" spans="1:12" hidden="1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0</v>
      </c>
      <c r="J146" s="343">
        <f>J147</f>
        <v>0</v>
      </c>
      <c r="K146" s="317">
        <f>K147</f>
        <v>0</v>
      </c>
      <c r="L146" s="305">
        <f>L147</f>
        <v>0</v>
      </c>
    </row>
    <row r="147" spans="1:12" hidden="1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0</v>
      </c>
      <c r="J147" s="343">
        <f>SUM(J148:J149)</f>
        <v>0</v>
      </c>
      <c r="K147" s="317">
        <f>SUM(K148:K149)</f>
        <v>0</v>
      </c>
      <c r="L147" s="305">
        <f>SUM(L148:L149)</f>
        <v>0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 hidden="1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/>
      <c r="J149" s="319"/>
      <c r="K149" s="319"/>
      <c r="L149" s="319"/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 hidden="1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0</v>
      </c>
      <c r="J153" s="343">
        <f t="shared" si="14"/>
        <v>0</v>
      </c>
      <c r="K153" s="317">
        <f t="shared" si="14"/>
        <v>0</v>
      </c>
      <c r="L153" s="305">
        <f t="shared" si="14"/>
        <v>0</v>
      </c>
    </row>
    <row r="154" spans="1:12" hidden="1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0</v>
      </c>
      <c r="J154" s="357">
        <f t="shared" si="14"/>
        <v>0</v>
      </c>
      <c r="K154" s="358">
        <f t="shared" si="14"/>
        <v>0</v>
      </c>
      <c r="L154" s="331">
        <f t="shared" si="14"/>
        <v>0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0</v>
      </c>
      <c r="J155" s="343">
        <f>SUM(J156:J157)</f>
        <v>0</v>
      </c>
      <c r="K155" s="317">
        <f>SUM(K156:K157)</f>
        <v>0</v>
      </c>
      <c r="L155" s="305">
        <f>SUM(L156:L157)</f>
        <v>0</v>
      </c>
    </row>
    <row r="156" spans="1:12" hidden="1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/>
      <c r="J156" s="366"/>
      <c r="K156" s="366"/>
      <c r="L156" s="366"/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26800</v>
      </c>
      <c r="J368" s="353">
        <f>SUM(J34+J184)</f>
        <v>14000</v>
      </c>
      <c r="K368" s="353">
        <f>SUM(K34+K184)</f>
        <v>7880.17</v>
      </c>
      <c r="L368" s="353">
        <f>SUM(L34+L184)</f>
        <v>7880.17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261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17" workbookViewId="0">
      <selection activeCell="A65" sqref="A65:XFD367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29.1796875" style="182" customWidth="1"/>
    <col min="8" max="8" width="4.7265625" style="182" customWidth="1"/>
    <col min="9" max="9" width="8.81640625" style="182" customWidth="1"/>
    <col min="10" max="10" width="12.1796875" style="182" customWidth="1"/>
    <col min="11" max="11" width="14" style="182" customWidth="1"/>
    <col min="12" max="12" width="12.4531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262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239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240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234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241</v>
      </c>
      <c r="J29" s="274" t="s">
        <v>242</v>
      </c>
      <c r="K29" s="275" t="s">
        <v>242</v>
      </c>
      <c r="L29" s="275" t="s">
        <v>240</v>
      </c>
    </row>
    <row r="30" spans="1:12" ht="15.05">
      <c r="A30" s="42" t="s">
        <v>263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5.25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100</v>
      </c>
      <c r="J34" s="305">
        <f>SUM(J35+J46+J65+J86+J93+J113+J139+J158+J168)</f>
        <v>0</v>
      </c>
      <c r="K34" s="305">
        <f>SUM(K35+K46+K65+K86+K93+K113+K139+K158+K168)</f>
        <v>0</v>
      </c>
      <c r="L34" s="305">
        <f>SUM(L35+L46+L65+L86+L93+L113+L139+L158+L168)</f>
        <v>0</v>
      </c>
    </row>
    <row r="35" spans="1:12" hidden="1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0</v>
      </c>
      <c r="J35" s="305">
        <f>SUM(J36+J42)</f>
        <v>0</v>
      </c>
      <c r="K35" s="305">
        <f>SUM(K36+K42)</f>
        <v>0</v>
      </c>
      <c r="L35" s="305">
        <f>SUM(L36+L42)</f>
        <v>0</v>
      </c>
    </row>
    <row r="36" spans="1:12" hidden="1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0</v>
      </c>
      <c r="J36" s="305">
        <f>SUM(J37)</f>
        <v>0</v>
      </c>
      <c r="K36" s="305">
        <f>SUM(K37)</f>
        <v>0</v>
      </c>
      <c r="L36" s="305">
        <f>SUM(L37)</f>
        <v>0</v>
      </c>
    </row>
    <row r="37" spans="1:12" hidden="1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0</v>
      </c>
      <c r="J37" s="305">
        <f>SUM(J38+J40)</f>
        <v>0</v>
      </c>
      <c r="K37" s="305">
        <f>SUM(K38+K40)</f>
        <v>0</v>
      </c>
      <c r="L37" s="305">
        <f>SUM(L38+L40)</f>
        <v>0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0</v>
      </c>
      <c r="J38" s="317">
        <f>SUM(J39)</f>
        <v>0</v>
      </c>
      <c r="K38" s="317">
        <f>SUM(K39)</f>
        <v>0</v>
      </c>
      <c r="L38" s="317">
        <f>SUM(L39)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/>
      <c r="J39" s="319"/>
      <c r="K39" s="319"/>
      <c r="L39" s="319"/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 hidden="1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0</v>
      </c>
      <c r="J42" s="305">
        <f t="shared" si="0"/>
        <v>0</v>
      </c>
      <c r="K42" s="317">
        <f t="shared" si="0"/>
        <v>0</v>
      </c>
      <c r="L42" s="305">
        <f t="shared" si="0"/>
        <v>0</v>
      </c>
    </row>
    <row r="43" spans="1:12" hidden="1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0</v>
      </c>
      <c r="J43" s="305">
        <f t="shared" si="0"/>
        <v>0</v>
      </c>
      <c r="K43" s="305">
        <f t="shared" si="0"/>
        <v>0</v>
      </c>
      <c r="L43" s="305">
        <f t="shared" si="0"/>
        <v>0</v>
      </c>
    </row>
    <row r="44" spans="1:12" hidden="1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0</v>
      </c>
      <c r="J44" s="305">
        <f t="shared" si="0"/>
        <v>0</v>
      </c>
      <c r="K44" s="305">
        <f t="shared" si="0"/>
        <v>0</v>
      </c>
      <c r="L44" s="305">
        <f t="shared" si="0"/>
        <v>0</v>
      </c>
    </row>
    <row r="45" spans="1:12" hidden="1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/>
      <c r="J45" s="319"/>
      <c r="K45" s="319"/>
      <c r="L45" s="319"/>
    </row>
    <row r="46" spans="1:12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100</v>
      </c>
      <c r="J46" s="324">
        <f t="shared" si="1"/>
        <v>0</v>
      </c>
      <c r="K46" s="323">
        <f t="shared" si="1"/>
        <v>0</v>
      </c>
      <c r="L46" s="323">
        <f t="shared" si="1"/>
        <v>0</v>
      </c>
    </row>
    <row r="47" spans="1:12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100</v>
      </c>
      <c r="J47" s="317">
        <f t="shared" si="1"/>
        <v>0</v>
      </c>
      <c r="K47" s="305">
        <f t="shared" si="1"/>
        <v>0</v>
      </c>
      <c r="L47" s="317">
        <f t="shared" si="1"/>
        <v>0</v>
      </c>
    </row>
    <row r="48" spans="1:12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100</v>
      </c>
      <c r="J48" s="317">
        <f t="shared" si="1"/>
        <v>0</v>
      </c>
      <c r="K48" s="325">
        <f t="shared" si="1"/>
        <v>0</v>
      </c>
      <c r="L48" s="325">
        <f t="shared" si="1"/>
        <v>0</v>
      </c>
    </row>
    <row r="49" spans="1:12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100</v>
      </c>
      <c r="J49" s="331">
        <f>SUM(J50:J64)</f>
        <v>0</v>
      </c>
      <c r="K49" s="331">
        <f>SUM(K50:K64)</f>
        <v>0</v>
      </c>
      <c r="L49" s="331">
        <f>SUM(L50:L64)</f>
        <v>0</v>
      </c>
    </row>
    <row r="50" spans="1:12" hidden="1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/>
      <c r="J50" s="319"/>
      <c r="K50" s="319"/>
      <c r="L50" s="319"/>
    </row>
    <row r="51" spans="1:12" ht="26.9" hidden="1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/>
      <c r="J51" s="319"/>
      <c r="K51" s="319"/>
      <c r="L51" s="319"/>
    </row>
    <row r="52" spans="1:12" hidden="1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/>
      <c r="J52" s="319"/>
      <c r="K52" s="319"/>
      <c r="L52" s="319"/>
    </row>
    <row r="53" spans="1:12" ht="26.9" hidden="1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/>
      <c r="J53" s="319"/>
      <c r="K53" s="319"/>
      <c r="L53" s="319"/>
    </row>
    <row r="54" spans="1:12" ht="26.9" hidden="1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/>
      <c r="J54" s="319"/>
      <c r="K54" s="319"/>
      <c r="L54" s="319"/>
    </row>
    <row r="55" spans="1:12" hidden="1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/>
      <c r="J55" s="319"/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/>
      <c r="J59" s="319"/>
      <c r="K59" s="319"/>
      <c r="L59" s="319"/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/>
      <c r="J61" s="319"/>
      <c r="K61" s="319"/>
      <c r="L61" s="319"/>
    </row>
    <row r="62" spans="1:12" ht="26.9" hidden="1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/>
      <c r="J62" s="319"/>
      <c r="K62" s="319"/>
      <c r="L62" s="319"/>
    </row>
    <row r="63" spans="1:12" hidden="1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/>
      <c r="J63" s="319"/>
      <c r="K63" s="319"/>
      <c r="L63" s="319"/>
    </row>
    <row r="64" spans="1:12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>
        <v>100</v>
      </c>
      <c r="J64" s="319">
        <v>0</v>
      </c>
      <c r="K64" s="319">
        <v>0</v>
      </c>
      <c r="L64" s="319">
        <v>0</v>
      </c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 hidden="1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0</v>
      </c>
      <c r="J139" s="343">
        <f>SUM(J140+J145+J153)</f>
        <v>0</v>
      </c>
      <c r="K139" s="317">
        <f>SUM(K140+K145+K153)</f>
        <v>0</v>
      </c>
      <c r="L139" s="305">
        <f>SUM(L140+L145+L153)</f>
        <v>0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 hidden="1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0</v>
      </c>
      <c r="J145" s="346">
        <f>J146+J150</f>
        <v>0</v>
      </c>
      <c r="K145" s="346">
        <f>K146+K150</f>
        <v>0</v>
      </c>
      <c r="L145" s="346">
        <f>L146+L150</f>
        <v>0</v>
      </c>
    </row>
    <row r="146" spans="1:12" hidden="1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0</v>
      </c>
      <c r="J146" s="343">
        <f>J147</f>
        <v>0</v>
      </c>
      <c r="K146" s="317">
        <f>K147</f>
        <v>0</v>
      </c>
      <c r="L146" s="305">
        <f>L147</f>
        <v>0</v>
      </c>
    </row>
    <row r="147" spans="1:12" hidden="1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0</v>
      </c>
      <c r="J147" s="343">
        <f>SUM(J148:J149)</f>
        <v>0</v>
      </c>
      <c r="K147" s="317">
        <f>SUM(K148:K149)</f>
        <v>0</v>
      </c>
      <c r="L147" s="305">
        <f>SUM(L148:L149)</f>
        <v>0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 hidden="1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/>
      <c r="J149" s="319"/>
      <c r="K149" s="319"/>
      <c r="L149" s="319"/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 hidden="1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0</v>
      </c>
      <c r="J153" s="343">
        <f t="shared" si="14"/>
        <v>0</v>
      </c>
      <c r="K153" s="317">
        <f t="shared" si="14"/>
        <v>0</v>
      </c>
      <c r="L153" s="305">
        <f t="shared" si="14"/>
        <v>0</v>
      </c>
    </row>
    <row r="154" spans="1:12" hidden="1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0</v>
      </c>
      <c r="J154" s="357">
        <f t="shared" si="14"/>
        <v>0</v>
      </c>
      <c r="K154" s="358">
        <f t="shared" si="14"/>
        <v>0</v>
      </c>
      <c r="L154" s="331">
        <f t="shared" si="14"/>
        <v>0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0</v>
      </c>
      <c r="J155" s="343">
        <f>SUM(J156:J157)</f>
        <v>0</v>
      </c>
      <c r="K155" s="317">
        <f>SUM(K156:K157)</f>
        <v>0</v>
      </c>
      <c r="L155" s="305">
        <f>SUM(L156:L157)</f>
        <v>0</v>
      </c>
    </row>
    <row r="156" spans="1:12" hidden="1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/>
      <c r="J156" s="366"/>
      <c r="K156" s="366"/>
      <c r="L156" s="366"/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100</v>
      </c>
      <c r="J368" s="353">
        <f>SUM(J34+J184)</f>
        <v>0</v>
      </c>
      <c r="K368" s="353">
        <f>SUM(K34+K184)</f>
        <v>0</v>
      </c>
      <c r="L368" s="353">
        <f>SUM(L34+L184)</f>
        <v>0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261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topLeftCell="A19" workbookViewId="0">
      <selection activeCell="A65" sqref="A65:XFD367"/>
    </sheetView>
  </sheetViews>
  <sheetFormatPr defaultRowHeight="13.45"/>
  <cols>
    <col min="1" max="4" width="2" style="182" customWidth="1"/>
    <col min="5" max="5" width="2.08984375" style="182" customWidth="1"/>
    <col min="6" max="6" width="3.54296875" style="233" customWidth="1"/>
    <col min="7" max="7" width="28.54296875" style="182" customWidth="1"/>
    <col min="8" max="8" width="4.7265625" style="182" customWidth="1"/>
    <col min="9" max="9" width="8.6328125" style="182" customWidth="1"/>
    <col min="10" max="10" width="10.26953125" style="182" customWidth="1"/>
    <col min="11" max="11" width="14" style="182" customWidth="1"/>
    <col min="12" max="12" width="10.26953125" style="182" customWidth="1"/>
  </cols>
  <sheetData>
    <row r="1" spans="1:12">
      <c r="G1" s="2"/>
      <c r="H1" s="234"/>
      <c r="I1" s="235"/>
      <c r="J1" s="236" t="s">
        <v>0</v>
      </c>
      <c r="K1" s="236"/>
      <c r="L1" s="236"/>
    </row>
    <row r="2" spans="1:12">
      <c r="H2" s="234"/>
      <c r="J2" s="236" t="s">
        <v>1</v>
      </c>
      <c r="K2" s="236"/>
      <c r="L2" s="236"/>
    </row>
    <row r="3" spans="1:12">
      <c r="H3" s="237"/>
      <c r="I3" s="234"/>
      <c r="J3" s="236" t="s">
        <v>2</v>
      </c>
      <c r="K3" s="236"/>
      <c r="L3" s="236"/>
    </row>
    <row r="4" spans="1:12">
      <c r="G4" s="238" t="s">
        <v>3</v>
      </c>
      <c r="H4" s="234"/>
      <c r="J4" s="236" t="s">
        <v>4</v>
      </c>
      <c r="K4" s="236"/>
      <c r="L4" s="236"/>
    </row>
    <row r="5" spans="1:12">
      <c r="H5" s="234"/>
      <c r="J5" s="236" t="s">
        <v>5</v>
      </c>
      <c r="K5" s="236"/>
      <c r="L5" s="236"/>
    </row>
    <row r="6" spans="1:12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5.05">
      <c r="A7" s="189"/>
      <c r="B7" s="189"/>
      <c r="C7" s="189"/>
      <c r="D7" s="189"/>
      <c r="E7" s="189"/>
      <c r="F7" s="10"/>
      <c r="H7" s="189"/>
      <c r="I7" s="189"/>
      <c r="J7" s="189"/>
      <c r="K7" s="189"/>
      <c r="L7" s="189"/>
    </row>
    <row r="8" spans="1:12">
      <c r="A8" s="189"/>
      <c r="B8" s="230" t="s">
        <v>228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>
      <c r="A9" s="189"/>
      <c r="B9" s="231" t="s">
        <v>229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2.9">
      <c r="A10" s="239" t="s">
        <v>6</v>
      </c>
      <c r="B10" s="13"/>
      <c r="C10" s="13"/>
      <c r="D10" s="13"/>
      <c r="E10" s="13"/>
      <c r="F10" s="240"/>
      <c r="G10" s="241" t="s">
        <v>7</v>
      </c>
      <c r="H10" s="241"/>
      <c r="I10" s="241"/>
      <c r="J10" s="241"/>
      <c r="K10" s="241"/>
      <c r="L10" s="13"/>
    </row>
    <row r="11" spans="1:12" ht="12.9">
      <c r="A11" s="242"/>
      <c r="B11" s="243"/>
      <c r="C11" s="243"/>
      <c r="D11" s="243"/>
      <c r="E11" s="243"/>
      <c r="F11" s="244"/>
      <c r="G11" s="243"/>
      <c r="H11" s="243"/>
      <c r="I11" s="243"/>
      <c r="J11" s="243"/>
      <c r="K11" s="243"/>
      <c r="L11" s="243"/>
    </row>
    <row r="12" spans="1:12" ht="15.05">
      <c r="A12" s="242"/>
      <c r="B12" s="243"/>
      <c r="C12" s="243"/>
      <c r="D12" s="243"/>
      <c r="E12" s="243"/>
      <c r="F12" s="244"/>
      <c r="G12" s="245" t="s">
        <v>8</v>
      </c>
      <c r="H12" s="245"/>
      <c r="I12" s="245"/>
      <c r="J12" s="245"/>
      <c r="K12" s="245"/>
      <c r="L12" s="243"/>
    </row>
    <row r="13" spans="1:12">
      <c r="A13" s="246" t="s">
        <v>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/>
      <c r="B14" s="247"/>
      <c r="C14" s="247"/>
      <c r="D14" s="247"/>
      <c r="E14" s="247"/>
      <c r="F14" s="190"/>
      <c r="G14" s="227" t="s">
        <v>11</v>
      </c>
      <c r="H14" s="227"/>
      <c r="I14" s="227"/>
      <c r="J14" s="227"/>
      <c r="K14" s="227"/>
      <c r="L14" s="247"/>
    </row>
    <row r="15" spans="1:12">
      <c r="A15" s="247"/>
      <c r="B15" s="247"/>
      <c r="C15" s="247"/>
      <c r="D15" s="247"/>
      <c r="E15" s="247"/>
      <c r="F15" s="190"/>
      <c r="G15" s="248" t="s">
        <v>12</v>
      </c>
      <c r="H15" s="248"/>
      <c r="I15" s="248"/>
      <c r="J15" s="248"/>
      <c r="K15" s="248"/>
      <c r="L15" s="247"/>
    </row>
    <row r="16" spans="1:12" ht="15.05">
      <c r="A16" s="247"/>
      <c r="B16" s="225" t="s">
        <v>264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>
      <c r="A17" s="247"/>
      <c r="B17" s="247"/>
      <c r="C17" s="247"/>
      <c r="D17" s="247"/>
      <c r="E17" s="247"/>
      <c r="F17" s="190"/>
      <c r="G17" s="247"/>
      <c r="H17" s="247"/>
      <c r="I17" s="247"/>
      <c r="J17" s="247"/>
      <c r="K17" s="247"/>
      <c r="L17" s="247"/>
    </row>
    <row r="18" spans="1:12">
      <c r="A18" s="247"/>
      <c r="B18" s="247"/>
      <c r="C18" s="247"/>
      <c r="D18" s="247"/>
      <c r="E18" s="247"/>
      <c r="F18" s="190"/>
      <c r="G18" s="227" t="s">
        <v>237</v>
      </c>
      <c r="H18" s="227"/>
      <c r="I18" s="227"/>
      <c r="J18" s="227"/>
      <c r="K18" s="227"/>
      <c r="L18" s="247"/>
    </row>
    <row r="19" spans="1:12">
      <c r="A19" s="247"/>
      <c r="B19" s="247"/>
      <c r="C19" s="247"/>
      <c r="D19" s="247"/>
      <c r="E19" s="247"/>
      <c r="F19" s="190"/>
      <c r="G19" s="249" t="s">
        <v>13</v>
      </c>
      <c r="H19" s="249"/>
      <c r="I19" s="249"/>
      <c r="J19" s="249"/>
      <c r="K19" s="249"/>
      <c r="L19" s="247"/>
    </row>
    <row r="20" spans="1:12">
      <c r="A20" s="247"/>
      <c r="B20" s="247"/>
      <c r="C20" s="247"/>
      <c r="D20" s="247"/>
      <c r="E20" s="247"/>
      <c r="F20" s="190"/>
      <c r="G20" s="250"/>
      <c r="H20" s="250"/>
      <c r="I20" s="250"/>
      <c r="J20" s="250"/>
      <c r="K20" s="250"/>
      <c r="L20" s="247"/>
    </row>
    <row r="21" spans="1:12">
      <c r="A21" s="247"/>
      <c r="B21" s="251"/>
      <c r="C21" s="251"/>
      <c r="D21" s="251"/>
      <c r="E21" s="252" t="s">
        <v>239</v>
      </c>
      <c r="F21" s="252"/>
      <c r="G21" s="252"/>
      <c r="H21" s="252"/>
      <c r="I21" s="252"/>
      <c r="J21" s="252"/>
      <c r="K21" s="252"/>
      <c r="L21" s="251"/>
    </row>
    <row r="22" spans="1:12" ht="12.9">
      <c r="A22" s="253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>
      <c r="A23" s="247"/>
      <c r="B23" s="247"/>
      <c r="C23" s="247"/>
      <c r="D23" s="247"/>
      <c r="E23" s="247"/>
      <c r="F23" s="190"/>
      <c r="G23" s="247"/>
      <c r="H23" s="247"/>
      <c r="I23" s="247"/>
      <c r="J23" s="254"/>
      <c r="K23" s="255"/>
      <c r="L23" s="256" t="s">
        <v>15</v>
      </c>
    </row>
    <row r="24" spans="1:12">
      <c r="A24" s="247"/>
      <c r="B24" s="247"/>
      <c r="C24" s="247"/>
      <c r="D24" s="247"/>
      <c r="E24" s="247"/>
      <c r="F24" s="190"/>
      <c r="G24" s="247"/>
      <c r="H24" s="247"/>
      <c r="I24" s="247"/>
      <c r="J24" s="257" t="s">
        <v>16</v>
      </c>
      <c r="K24" s="258"/>
      <c r="L24" s="259"/>
    </row>
    <row r="25" spans="1:12">
      <c r="A25" s="247"/>
      <c r="B25" s="247"/>
      <c r="C25" s="247"/>
      <c r="D25" s="247"/>
      <c r="E25" s="250"/>
      <c r="F25" s="260"/>
      <c r="G25" s="247"/>
      <c r="H25" s="247"/>
      <c r="I25" s="31"/>
      <c r="J25" s="31"/>
      <c r="K25" s="261" t="s">
        <v>17</v>
      </c>
      <c r="L25" s="259"/>
    </row>
    <row r="26" spans="1:12">
      <c r="A26" s="247"/>
      <c r="B26" s="247"/>
      <c r="C26" s="262"/>
      <c r="D26" s="263"/>
      <c r="E26" s="263"/>
      <c r="F26" s="264"/>
      <c r="G26" s="263"/>
      <c r="H26" s="263"/>
      <c r="I26" s="263"/>
      <c r="J26" s="247"/>
      <c r="K26" s="261" t="s">
        <v>18</v>
      </c>
      <c r="L26" s="259" t="s">
        <v>19</v>
      </c>
    </row>
    <row r="27" spans="1:12">
      <c r="A27" s="247"/>
      <c r="B27" s="247"/>
      <c r="C27" s="247"/>
      <c r="D27" s="247"/>
      <c r="E27" s="247"/>
      <c r="F27" s="190"/>
      <c r="G27" s="260"/>
      <c r="H27" s="265"/>
      <c r="I27" s="247"/>
      <c r="J27" s="266" t="s">
        <v>20</v>
      </c>
      <c r="K27" s="267"/>
      <c r="L27" s="259" t="s">
        <v>240</v>
      </c>
    </row>
    <row r="28" spans="1:12">
      <c r="A28" s="247"/>
      <c r="B28" s="247"/>
      <c r="C28" s="247"/>
      <c r="D28" s="247"/>
      <c r="E28" s="247"/>
      <c r="F28" s="190"/>
      <c r="G28" s="268" t="s">
        <v>21</v>
      </c>
      <c r="H28" s="269"/>
      <c r="I28" s="270"/>
      <c r="J28" s="271"/>
      <c r="K28" s="259"/>
      <c r="L28" s="259" t="s">
        <v>234</v>
      </c>
    </row>
    <row r="29" spans="1:12">
      <c r="A29" s="247"/>
      <c r="B29" s="247"/>
      <c r="C29" s="247"/>
      <c r="D29" s="247"/>
      <c r="E29" s="247"/>
      <c r="F29" s="190"/>
      <c r="G29" s="272" t="s">
        <v>22</v>
      </c>
      <c r="H29" s="272"/>
      <c r="I29" s="273" t="s">
        <v>241</v>
      </c>
      <c r="J29" s="274" t="s">
        <v>242</v>
      </c>
      <c r="K29" s="275" t="s">
        <v>242</v>
      </c>
      <c r="L29" s="275" t="s">
        <v>240</v>
      </c>
    </row>
    <row r="30" spans="1:12" ht="15.05">
      <c r="A30" s="42" t="s">
        <v>265</v>
      </c>
      <c r="B30" s="42"/>
      <c r="C30" s="42"/>
      <c r="D30" s="42"/>
      <c r="E30" s="42"/>
      <c r="F30" s="276"/>
      <c r="G30" s="277"/>
      <c r="H30" s="247"/>
      <c r="I30" s="277"/>
      <c r="J30" s="277"/>
      <c r="K30" s="278"/>
      <c r="L30" s="279" t="s">
        <v>23</v>
      </c>
    </row>
    <row r="31" spans="1:12" ht="23.1" customHeight="1">
      <c r="A31" s="196" t="s">
        <v>24</v>
      </c>
      <c r="B31" s="197"/>
      <c r="C31" s="197"/>
      <c r="D31" s="197"/>
      <c r="E31" s="197"/>
      <c r="F31" s="197"/>
      <c r="G31" s="280" t="s">
        <v>25</v>
      </c>
      <c r="H31" s="281" t="s">
        <v>26</v>
      </c>
      <c r="I31" s="282" t="s">
        <v>27</v>
      </c>
      <c r="J31" s="283"/>
      <c r="K31" s="284" t="s">
        <v>28</v>
      </c>
      <c r="L31" s="285" t="s">
        <v>29</v>
      </c>
    </row>
    <row r="32" spans="1:12" ht="23.65">
      <c r="A32" s="286"/>
      <c r="B32" s="287"/>
      <c r="C32" s="287"/>
      <c r="D32" s="287"/>
      <c r="E32" s="287"/>
      <c r="F32" s="287"/>
      <c r="G32" s="288"/>
      <c r="H32" s="203"/>
      <c r="I32" s="289" t="s">
        <v>30</v>
      </c>
      <c r="J32" s="290" t="s">
        <v>31</v>
      </c>
      <c r="K32" s="291"/>
      <c r="L32" s="292"/>
    </row>
    <row r="33" spans="1:12" ht="12.9">
      <c r="A33" s="293" t="s">
        <v>32</v>
      </c>
      <c r="B33" s="294"/>
      <c r="C33" s="294"/>
      <c r="D33" s="294"/>
      <c r="E33" s="294"/>
      <c r="F33" s="295"/>
      <c r="G33" s="296">
        <v>2</v>
      </c>
      <c r="H33" s="297">
        <v>3</v>
      </c>
      <c r="I33" s="298" t="s">
        <v>33</v>
      </c>
      <c r="J33" s="299" t="s">
        <v>34</v>
      </c>
      <c r="K33" s="300">
        <v>6</v>
      </c>
      <c r="L33" s="300">
        <v>7</v>
      </c>
    </row>
    <row r="34" spans="1:12">
      <c r="A34" s="301">
        <v>2</v>
      </c>
      <c r="B34" s="301"/>
      <c r="C34" s="302"/>
      <c r="D34" s="303"/>
      <c r="E34" s="301"/>
      <c r="F34" s="304"/>
      <c r="G34" s="303" t="s">
        <v>35</v>
      </c>
      <c r="H34" s="296">
        <v>1</v>
      </c>
      <c r="I34" s="305">
        <f>SUM(I35+I46+I65+I86+I93+I113+I139+I158+I168)</f>
        <v>200</v>
      </c>
      <c r="J34" s="305">
        <f>SUM(J35+J46+J65+J86+J93+J113+J139+J158+J168)</f>
        <v>200</v>
      </c>
      <c r="K34" s="305">
        <f>SUM(K35+K46+K65+K86+K93+K113+K139+K158+K168)</f>
        <v>0</v>
      </c>
      <c r="L34" s="305">
        <f>SUM(L35+L46+L65+L86+L93+L113+L139+L158+L168)</f>
        <v>0</v>
      </c>
    </row>
    <row r="35" spans="1:12" hidden="1">
      <c r="A35" s="301">
        <v>2</v>
      </c>
      <c r="B35" s="306">
        <v>1</v>
      </c>
      <c r="C35" s="307"/>
      <c r="D35" s="308"/>
      <c r="E35" s="309"/>
      <c r="F35" s="310"/>
      <c r="G35" s="311" t="s">
        <v>36</v>
      </c>
      <c r="H35" s="296">
        <v>2</v>
      </c>
      <c r="I35" s="305">
        <f>SUM(I36+I42)</f>
        <v>0</v>
      </c>
      <c r="J35" s="305">
        <f>SUM(J36+J42)</f>
        <v>0</v>
      </c>
      <c r="K35" s="305">
        <f>SUM(K36+K42)</f>
        <v>0</v>
      </c>
      <c r="L35" s="305">
        <f>SUM(L36+L42)</f>
        <v>0</v>
      </c>
    </row>
    <row r="36" spans="1:12" hidden="1">
      <c r="A36" s="312">
        <v>2</v>
      </c>
      <c r="B36" s="312">
        <v>1</v>
      </c>
      <c r="C36" s="313">
        <v>1</v>
      </c>
      <c r="D36" s="314"/>
      <c r="E36" s="312"/>
      <c r="F36" s="315"/>
      <c r="G36" s="314" t="s">
        <v>37</v>
      </c>
      <c r="H36" s="296">
        <v>3</v>
      </c>
      <c r="I36" s="305">
        <f>SUM(I37)</f>
        <v>0</v>
      </c>
      <c r="J36" s="305">
        <f>SUM(J37)</f>
        <v>0</v>
      </c>
      <c r="K36" s="305">
        <f>SUM(K37)</f>
        <v>0</v>
      </c>
      <c r="L36" s="305">
        <f>SUM(L37)</f>
        <v>0</v>
      </c>
    </row>
    <row r="37" spans="1:12" hidden="1">
      <c r="A37" s="316">
        <v>2</v>
      </c>
      <c r="B37" s="312">
        <v>1</v>
      </c>
      <c r="C37" s="313">
        <v>1</v>
      </c>
      <c r="D37" s="314">
        <v>1</v>
      </c>
      <c r="E37" s="312"/>
      <c r="F37" s="315"/>
      <c r="G37" s="314" t="s">
        <v>37</v>
      </c>
      <c r="H37" s="296">
        <v>4</v>
      </c>
      <c r="I37" s="305">
        <f>SUM(I38+I40)</f>
        <v>0</v>
      </c>
      <c r="J37" s="305">
        <f>SUM(J38+J40)</f>
        <v>0</v>
      </c>
      <c r="K37" s="305">
        <f>SUM(K38+K40)</f>
        <v>0</v>
      </c>
      <c r="L37" s="305">
        <f>SUM(L38+L40)</f>
        <v>0</v>
      </c>
    </row>
    <row r="38" spans="1:12" hidden="1">
      <c r="A38" s="316">
        <v>2</v>
      </c>
      <c r="B38" s="312">
        <v>1</v>
      </c>
      <c r="C38" s="313">
        <v>1</v>
      </c>
      <c r="D38" s="314">
        <v>1</v>
      </c>
      <c r="E38" s="312">
        <v>1</v>
      </c>
      <c r="F38" s="315"/>
      <c r="G38" s="314" t="s">
        <v>38</v>
      </c>
      <c r="H38" s="296">
        <v>5</v>
      </c>
      <c r="I38" s="317">
        <f>SUM(I39)</f>
        <v>0</v>
      </c>
      <c r="J38" s="317">
        <f>SUM(J39)</f>
        <v>0</v>
      </c>
      <c r="K38" s="317">
        <f>SUM(K39)</f>
        <v>0</v>
      </c>
      <c r="L38" s="317">
        <f>SUM(L39)</f>
        <v>0</v>
      </c>
    </row>
    <row r="39" spans="1:12" hidden="1">
      <c r="A39" s="316">
        <v>2</v>
      </c>
      <c r="B39" s="312">
        <v>1</v>
      </c>
      <c r="C39" s="313">
        <v>1</v>
      </c>
      <c r="D39" s="314">
        <v>1</v>
      </c>
      <c r="E39" s="312">
        <v>1</v>
      </c>
      <c r="F39" s="315">
        <v>1</v>
      </c>
      <c r="G39" s="314" t="s">
        <v>38</v>
      </c>
      <c r="H39" s="296">
        <v>6</v>
      </c>
      <c r="I39" s="318"/>
      <c r="J39" s="319"/>
      <c r="K39" s="319"/>
      <c r="L39" s="319"/>
    </row>
    <row r="40" spans="1:12" hidden="1">
      <c r="A40" s="316">
        <v>2</v>
      </c>
      <c r="B40" s="312">
        <v>1</v>
      </c>
      <c r="C40" s="313">
        <v>1</v>
      </c>
      <c r="D40" s="314">
        <v>1</v>
      </c>
      <c r="E40" s="312">
        <v>2</v>
      </c>
      <c r="F40" s="315"/>
      <c r="G40" s="314" t="s">
        <v>39</v>
      </c>
      <c r="H40" s="296">
        <v>7</v>
      </c>
      <c r="I40" s="317">
        <f>I41</f>
        <v>0</v>
      </c>
      <c r="J40" s="317">
        <f>J41</f>
        <v>0</v>
      </c>
      <c r="K40" s="317">
        <f>K41</f>
        <v>0</v>
      </c>
      <c r="L40" s="317">
        <f>L41</f>
        <v>0</v>
      </c>
    </row>
    <row r="41" spans="1:12" hidden="1">
      <c r="A41" s="316">
        <v>2</v>
      </c>
      <c r="B41" s="312">
        <v>1</v>
      </c>
      <c r="C41" s="313">
        <v>1</v>
      </c>
      <c r="D41" s="314">
        <v>1</v>
      </c>
      <c r="E41" s="312">
        <v>2</v>
      </c>
      <c r="F41" s="315">
        <v>1</v>
      </c>
      <c r="G41" s="314" t="s">
        <v>39</v>
      </c>
      <c r="H41" s="296">
        <v>8</v>
      </c>
      <c r="I41" s="319"/>
      <c r="J41" s="320"/>
      <c r="K41" s="319"/>
      <c r="L41" s="320"/>
    </row>
    <row r="42" spans="1:12" hidden="1">
      <c r="A42" s="316">
        <v>2</v>
      </c>
      <c r="B42" s="312">
        <v>1</v>
      </c>
      <c r="C42" s="313">
        <v>2</v>
      </c>
      <c r="D42" s="314"/>
      <c r="E42" s="312"/>
      <c r="F42" s="315"/>
      <c r="G42" s="314" t="s">
        <v>40</v>
      </c>
      <c r="H42" s="296">
        <v>9</v>
      </c>
      <c r="I42" s="317">
        <f t="shared" ref="I42:L44" si="0">I43</f>
        <v>0</v>
      </c>
      <c r="J42" s="305">
        <f t="shared" si="0"/>
        <v>0</v>
      </c>
      <c r="K42" s="317">
        <f t="shared" si="0"/>
        <v>0</v>
      </c>
      <c r="L42" s="305">
        <f t="shared" si="0"/>
        <v>0</v>
      </c>
    </row>
    <row r="43" spans="1:12" hidden="1">
      <c r="A43" s="316">
        <v>2</v>
      </c>
      <c r="B43" s="312">
        <v>1</v>
      </c>
      <c r="C43" s="313">
        <v>2</v>
      </c>
      <c r="D43" s="314">
        <v>1</v>
      </c>
      <c r="E43" s="312"/>
      <c r="F43" s="315"/>
      <c r="G43" s="314" t="s">
        <v>40</v>
      </c>
      <c r="H43" s="296">
        <v>10</v>
      </c>
      <c r="I43" s="317">
        <f t="shared" si="0"/>
        <v>0</v>
      </c>
      <c r="J43" s="305">
        <f t="shared" si="0"/>
        <v>0</v>
      </c>
      <c r="K43" s="305">
        <f t="shared" si="0"/>
        <v>0</v>
      </c>
      <c r="L43" s="305">
        <f t="shared" si="0"/>
        <v>0</v>
      </c>
    </row>
    <row r="44" spans="1:12" hidden="1">
      <c r="A44" s="316">
        <v>2</v>
      </c>
      <c r="B44" s="312">
        <v>1</v>
      </c>
      <c r="C44" s="313">
        <v>2</v>
      </c>
      <c r="D44" s="314">
        <v>1</v>
      </c>
      <c r="E44" s="312">
        <v>1</v>
      </c>
      <c r="F44" s="315"/>
      <c r="G44" s="314" t="s">
        <v>40</v>
      </c>
      <c r="H44" s="296">
        <v>11</v>
      </c>
      <c r="I44" s="305">
        <f t="shared" si="0"/>
        <v>0</v>
      </c>
      <c r="J44" s="305">
        <f t="shared" si="0"/>
        <v>0</v>
      </c>
      <c r="K44" s="305">
        <f t="shared" si="0"/>
        <v>0</v>
      </c>
      <c r="L44" s="305">
        <f t="shared" si="0"/>
        <v>0</v>
      </c>
    </row>
    <row r="45" spans="1:12" hidden="1">
      <c r="A45" s="316">
        <v>2</v>
      </c>
      <c r="B45" s="312">
        <v>1</v>
      </c>
      <c r="C45" s="313">
        <v>2</v>
      </c>
      <c r="D45" s="314">
        <v>1</v>
      </c>
      <c r="E45" s="312">
        <v>1</v>
      </c>
      <c r="F45" s="315">
        <v>1</v>
      </c>
      <c r="G45" s="314" t="s">
        <v>40</v>
      </c>
      <c r="H45" s="296">
        <v>12</v>
      </c>
      <c r="I45" s="320"/>
      <c r="J45" s="319"/>
      <c r="K45" s="319"/>
      <c r="L45" s="319"/>
    </row>
    <row r="46" spans="1:12">
      <c r="A46" s="321">
        <v>2</v>
      </c>
      <c r="B46" s="322">
        <v>2</v>
      </c>
      <c r="C46" s="307"/>
      <c r="D46" s="308"/>
      <c r="E46" s="309"/>
      <c r="F46" s="310"/>
      <c r="G46" s="311" t="s">
        <v>41</v>
      </c>
      <c r="H46" s="296">
        <v>13</v>
      </c>
      <c r="I46" s="323">
        <f t="shared" ref="I46:L48" si="1">I47</f>
        <v>200</v>
      </c>
      <c r="J46" s="324">
        <f t="shared" si="1"/>
        <v>200</v>
      </c>
      <c r="K46" s="323">
        <f t="shared" si="1"/>
        <v>0</v>
      </c>
      <c r="L46" s="323">
        <f t="shared" si="1"/>
        <v>0</v>
      </c>
    </row>
    <row r="47" spans="1:12">
      <c r="A47" s="316">
        <v>2</v>
      </c>
      <c r="B47" s="312">
        <v>2</v>
      </c>
      <c r="C47" s="313">
        <v>1</v>
      </c>
      <c r="D47" s="314"/>
      <c r="E47" s="312"/>
      <c r="F47" s="315"/>
      <c r="G47" s="308" t="s">
        <v>41</v>
      </c>
      <c r="H47" s="296">
        <v>14</v>
      </c>
      <c r="I47" s="305">
        <f t="shared" si="1"/>
        <v>200</v>
      </c>
      <c r="J47" s="317">
        <f t="shared" si="1"/>
        <v>200</v>
      </c>
      <c r="K47" s="305">
        <f t="shared" si="1"/>
        <v>0</v>
      </c>
      <c r="L47" s="317">
        <f t="shared" si="1"/>
        <v>0</v>
      </c>
    </row>
    <row r="48" spans="1:12">
      <c r="A48" s="316">
        <v>2</v>
      </c>
      <c r="B48" s="312">
        <v>2</v>
      </c>
      <c r="C48" s="313">
        <v>1</v>
      </c>
      <c r="D48" s="314">
        <v>1</v>
      </c>
      <c r="E48" s="312"/>
      <c r="F48" s="315"/>
      <c r="G48" s="308" t="s">
        <v>41</v>
      </c>
      <c r="H48" s="296">
        <v>15</v>
      </c>
      <c r="I48" s="305">
        <f t="shared" si="1"/>
        <v>200</v>
      </c>
      <c r="J48" s="317">
        <f t="shared" si="1"/>
        <v>200</v>
      </c>
      <c r="K48" s="325">
        <f t="shared" si="1"/>
        <v>0</v>
      </c>
      <c r="L48" s="325">
        <f t="shared" si="1"/>
        <v>0</v>
      </c>
    </row>
    <row r="49" spans="1:12">
      <c r="A49" s="326">
        <v>2</v>
      </c>
      <c r="B49" s="327">
        <v>2</v>
      </c>
      <c r="C49" s="328">
        <v>1</v>
      </c>
      <c r="D49" s="329">
        <v>1</v>
      </c>
      <c r="E49" s="327">
        <v>1</v>
      </c>
      <c r="F49" s="330"/>
      <c r="G49" s="308" t="s">
        <v>41</v>
      </c>
      <c r="H49" s="296">
        <v>16</v>
      </c>
      <c r="I49" s="331">
        <f>SUM(I50:I64)</f>
        <v>200</v>
      </c>
      <c r="J49" s="331">
        <f>SUM(J50:J64)</f>
        <v>200</v>
      </c>
      <c r="K49" s="331">
        <f>SUM(K50:K64)</f>
        <v>0</v>
      </c>
      <c r="L49" s="331">
        <f>SUM(L50:L64)</f>
        <v>0</v>
      </c>
    </row>
    <row r="50" spans="1:12" hidden="1">
      <c r="A50" s="316">
        <v>2</v>
      </c>
      <c r="B50" s="312">
        <v>2</v>
      </c>
      <c r="C50" s="313">
        <v>1</v>
      </c>
      <c r="D50" s="314">
        <v>1</v>
      </c>
      <c r="E50" s="312">
        <v>1</v>
      </c>
      <c r="F50" s="332">
        <v>1</v>
      </c>
      <c r="G50" s="314" t="s">
        <v>42</v>
      </c>
      <c r="H50" s="296">
        <v>17</v>
      </c>
      <c r="I50" s="319"/>
      <c r="J50" s="319"/>
      <c r="K50" s="319"/>
      <c r="L50" s="319"/>
    </row>
    <row r="51" spans="1:12" ht="26.9" hidden="1">
      <c r="A51" s="316">
        <v>2</v>
      </c>
      <c r="B51" s="312">
        <v>2</v>
      </c>
      <c r="C51" s="313">
        <v>1</v>
      </c>
      <c r="D51" s="314">
        <v>1</v>
      </c>
      <c r="E51" s="312">
        <v>1</v>
      </c>
      <c r="F51" s="315">
        <v>2</v>
      </c>
      <c r="G51" s="314" t="s">
        <v>43</v>
      </c>
      <c r="H51" s="296">
        <v>18</v>
      </c>
      <c r="I51" s="319"/>
      <c r="J51" s="319"/>
      <c r="K51" s="319"/>
      <c r="L51" s="319"/>
    </row>
    <row r="52" spans="1:12" hidden="1">
      <c r="A52" s="316">
        <v>2</v>
      </c>
      <c r="B52" s="312">
        <v>2</v>
      </c>
      <c r="C52" s="313">
        <v>1</v>
      </c>
      <c r="D52" s="314">
        <v>1</v>
      </c>
      <c r="E52" s="312">
        <v>1</v>
      </c>
      <c r="F52" s="315">
        <v>5</v>
      </c>
      <c r="G52" s="314" t="s">
        <v>44</v>
      </c>
      <c r="H52" s="296">
        <v>19</v>
      </c>
      <c r="I52" s="319"/>
      <c r="J52" s="319"/>
      <c r="K52" s="319"/>
      <c r="L52" s="319"/>
    </row>
    <row r="53" spans="1:12" ht="26.9" hidden="1">
      <c r="A53" s="316">
        <v>2</v>
      </c>
      <c r="B53" s="312">
        <v>2</v>
      </c>
      <c r="C53" s="313">
        <v>1</v>
      </c>
      <c r="D53" s="314">
        <v>1</v>
      </c>
      <c r="E53" s="312">
        <v>1</v>
      </c>
      <c r="F53" s="315">
        <v>6</v>
      </c>
      <c r="G53" s="314" t="s">
        <v>45</v>
      </c>
      <c r="H53" s="296">
        <v>20</v>
      </c>
      <c r="I53" s="319"/>
      <c r="J53" s="319"/>
      <c r="K53" s="319"/>
      <c r="L53" s="319"/>
    </row>
    <row r="54" spans="1:12" ht="26.9" hidden="1">
      <c r="A54" s="333">
        <v>2</v>
      </c>
      <c r="B54" s="309">
        <v>2</v>
      </c>
      <c r="C54" s="307">
        <v>1</v>
      </c>
      <c r="D54" s="308">
        <v>1</v>
      </c>
      <c r="E54" s="309">
        <v>1</v>
      </c>
      <c r="F54" s="310">
        <v>7</v>
      </c>
      <c r="G54" s="308" t="s">
        <v>46</v>
      </c>
      <c r="H54" s="296">
        <v>21</v>
      </c>
      <c r="I54" s="319"/>
      <c r="J54" s="319"/>
      <c r="K54" s="319"/>
      <c r="L54" s="319"/>
    </row>
    <row r="55" spans="1:12" hidden="1">
      <c r="A55" s="316">
        <v>2</v>
      </c>
      <c r="B55" s="312">
        <v>2</v>
      </c>
      <c r="C55" s="313">
        <v>1</v>
      </c>
      <c r="D55" s="314">
        <v>1</v>
      </c>
      <c r="E55" s="312">
        <v>1</v>
      </c>
      <c r="F55" s="315">
        <v>11</v>
      </c>
      <c r="G55" s="314" t="s">
        <v>47</v>
      </c>
      <c r="H55" s="296">
        <v>22</v>
      </c>
      <c r="I55" s="320"/>
      <c r="J55" s="319"/>
      <c r="K55" s="319"/>
      <c r="L55" s="319"/>
    </row>
    <row r="56" spans="1:12" hidden="1">
      <c r="A56" s="326">
        <v>2</v>
      </c>
      <c r="B56" s="334">
        <v>2</v>
      </c>
      <c r="C56" s="335">
        <v>1</v>
      </c>
      <c r="D56" s="335">
        <v>1</v>
      </c>
      <c r="E56" s="335">
        <v>1</v>
      </c>
      <c r="F56" s="336">
        <v>12</v>
      </c>
      <c r="G56" s="337" t="s">
        <v>48</v>
      </c>
      <c r="H56" s="296">
        <v>23</v>
      </c>
      <c r="I56" s="338"/>
      <c r="J56" s="319"/>
      <c r="K56" s="319"/>
      <c r="L56" s="319"/>
    </row>
    <row r="57" spans="1:12" ht="26.9" hidden="1">
      <c r="A57" s="316">
        <v>2</v>
      </c>
      <c r="B57" s="312">
        <v>2</v>
      </c>
      <c r="C57" s="313">
        <v>1</v>
      </c>
      <c r="D57" s="313">
        <v>1</v>
      </c>
      <c r="E57" s="313">
        <v>1</v>
      </c>
      <c r="F57" s="315">
        <v>14</v>
      </c>
      <c r="G57" s="339" t="s">
        <v>49</v>
      </c>
      <c r="H57" s="296">
        <v>24</v>
      </c>
      <c r="I57" s="320"/>
      <c r="J57" s="320"/>
      <c r="K57" s="320"/>
      <c r="L57" s="320"/>
    </row>
    <row r="58" spans="1:12" ht="26.9" hidden="1">
      <c r="A58" s="316">
        <v>2</v>
      </c>
      <c r="B58" s="312">
        <v>2</v>
      </c>
      <c r="C58" s="313">
        <v>1</v>
      </c>
      <c r="D58" s="313">
        <v>1</v>
      </c>
      <c r="E58" s="313">
        <v>1</v>
      </c>
      <c r="F58" s="315">
        <v>15</v>
      </c>
      <c r="G58" s="314" t="s">
        <v>50</v>
      </c>
      <c r="H58" s="296">
        <v>25</v>
      </c>
      <c r="I58" s="320"/>
      <c r="J58" s="319"/>
      <c r="K58" s="319"/>
      <c r="L58" s="319"/>
    </row>
    <row r="59" spans="1:12" hidden="1">
      <c r="A59" s="316">
        <v>2</v>
      </c>
      <c r="B59" s="312">
        <v>2</v>
      </c>
      <c r="C59" s="313">
        <v>1</v>
      </c>
      <c r="D59" s="313">
        <v>1</v>
      </c>
      <c r="E59" s="313">
        <v>1</v>
      </c>
      <c r="F59" s="315">
        <v>16</v>
      </c>
      <c r="G59" s="314" t="s">
        <v>51</v>
      </c>
      <c r="H59" s="296">
        <v>26</v>
      </c>
      <c r="I59" s="320"/>
      <c r="J59" s="319"/>
      <c r="K59" s="319"/>
      <c r="L59" s="319"/>
    </row>
    <row r="60" spans="1:12" ht="26.9" hidden="1">
      <c r="A60" s="316">
        <v>2</v>
      </c>
      <c r="B60" s="312">
        <v>2</v>
      </c>
      <c r="C60" s="313">
        <v>1</v>
      </c>
      <c r="D60" s="313">
        <v>1</v>
      </c>
      <c r="E60" s="313">
        <v>1</v>
      </c>
      <c r="F60" s="315">
        <v>17</v>
      </c>
      <c r="G60" s="314" t="s">
        <v>52</v>
      </c>
      <c r="H60" s="296">
        <v>27</v>
      </c>
      <c r="I60" s="320"/>
      <c r="J60" s="320"/>
      <c r="K60" s="320"/>
      <c r="L60" s="320"/>
    </row>
    <row r="61" spans="1:12" hidden="1">
      <c r="A61" s="316">
        <v>2</v>
      </c>
      <c r="B61" s="312">
        <v>2</v>
      </c>
      <c r="C61" s="313">
        <v>1</v>
      </c>
      <c r="D61" s="313">
        <v>1</v>
      </c>
      <c r="E61" s="313">
        <v>1</v>
      </c>
      <c r="F61" s="315">
        <v>20</v>
      </c>
      <c r="G61" s="314" t="s">
        <v>53</v>
      </c>
      <c r="H61" s="296">
        <v>28</v>
      </c>
      <c r="I61" s="320"/>
      <c r="J61" s="319"/>
      <c r="K61" s="319"/>
      <c r="L61" s="319"/>
    </row>
    <row r="62" spans="1:12" ht="26.9" hidden="1">
      <c r="A62" s="316">
        <v>2</v>
      </c>
      <c r="B62" s="312">
        <v>2</v>
      </c>
      <c r="C62" s="313">
        <v>1</v>
      </c>
      <c r="D62" s="313">
        <v>1</v>
      </c>
      <c r="E62" s="313">
        <v>1</v>
      </c>
      <c r="F62" s="315">
        <v>21</v>
      </c>
      <c r="G62" s="314" t="s">
        <v>54</v>
      </c>
      <c r="H62" s="296">
        <v>29</v>
      </c>
      <c r="I62" s="320"/>
      <c r="J62" s="319"/>
      <c r="K62" s="319"/>
      <c r="L62" s="319"/>
    </row>
    <row r="63" spans="1:12" hidden="1">
      <c r="A63" s="316">
        <v>2</v>
      </c>
      <c r="B63" s="312">
        <v>2</v>
      </c>
      <c r="C63" s="313">
        <v>1</v>
      </c>
      <c r="D63" s="313">
        <v>1</v>
      </c>
      <c r="E63" s="313">
        <v>1</v>
      </c>
      <c r="F63" s="315">
        <v>22</v>
      </c>
      <c r="G63" s="314" t="s">
        <v>55</v>
      </c>
      <c r="H63" s="296">
        <v>30</v>
      </c>
      <c r="I63" s="320"/>
      <c r="J63" s="319"/>
      <c r="K63" s="319"/>
      <c r="L63" s="319"/>
    </row>
    <row r="64" spans="1:12">
      <c r="A64" s="316">
        <v>2</v>
      </c>
      <c r="B64" s="312">
        <v>2</v>
      </c>
      <c r="C64" s="313">
        <v>1</v>
      </c>
      <c r="D64" s="313">
        <v>1</v>
      </c>
      <c r="E64" s="313">
        <v>1</v>
      </c>
      <c r="F64" s="315">
        <v>30</v>
      </c>
      <c r="G64" s="314" t="s">
        <v>56</v>
      </c>
      <c r="H64" s="296">
        <v>31</v>
      </c>
      <c r="I64" s="320">
        <v>200</v>
      </c>
      <c r="J64" s="319">
        <v>200</v>
      </c>
      <c r="K64" s="319">
        <v>0</v>
      </c>
      <c r="L64" s="319">
        <v>0</v>
      </c>
    </row>
    <row r="65" spans="1:12" hidden="1">
      <c r="A65" s="340">
        <v>2</v>
      </c>
      <c r="B65" s="341">
        <v>3</v>
      </c>
      <c r="C65" s="306"/>
      <c r="D65" s="307"/>
      <c r="E65" s="307"/>
      <c r="F65" s="310"/>
      <c r="G65" s="342" t="s">
        <v>57</v>
      </c>
      <c r="H65" s="296">
        <v>32</v>
      </c>
      <c r="I65" s="323">
        <f t="shared" ref="I65:L65" si="2">I66+I82</f>
        <v>0</v>
      </c>
      <c r="J65" s="323">
        <f t="shared" si="2"/>
        <v>0</v>
      </c>
      <c r="K65" s="323">
        <f t="shared" si="2"/>
        <v>0</v>
      </c>
      <c r="L65" s="323">
        <f t="shared" si="2"/>
        <v>0</v>
      </c>
    </row>
    <row r="66" spans="1:12" hidden="1">
      <c r="A66" s="316">
        <v>2</v>
      </c>
      <c r="B66" s="312">
        <v>3</v>
      </c>
      <c r="C66" s="313">
        <v>1</v>
      </c>
      <c r="D66" s="313"/>
      <c r="E66" s="313"/>
      <c r="F66" s="315"/>
      <c r="G66" s="314" t="s">
        <v>58</v>
      </c>
      <c r="H66" s="296">
        <v>33</v>
      </c>
      <c r="I66" s="305">
        <f>SUM(I67+I72+I77)</f>
        <v>0</v>
      </c>
      <c r="J66" s="343">
        <f>SUM(J67+J72+J77)</f>
        <v>0</v>
      </c>
      <c r="K66" s="317">
        <f>SUM(K67+K72+K77)</f>
        <v>0</v>
      </c>
      <c r="L66" s="305">
        <f>SUM(L67+L72+L77)</f>
        <v>0</v>
      </c>
    </row>
    <row r="67" spans="1:12" hidden="1">
      <c r="A67" s="316">
        <v>2</v>
      </c>
      <c r="B67" s="312">
        <v>3</v>
      </c>
      <c r="C67" s="313">
        <v>1</v>
      </c>
      <c r="D67" s="313">
        <v>1</v>
      </c>
      <c r="E67" s="313"/>
      <c r="F67" s="315"/>
      <c r="G67" s="314" t="s">
        <v>59</v>
      </c>
      <c r="H67" s="296">
        <v>34</v>
      </c>
      <c r="I67" s="305">
        <f>I68</f>
        <v>0</v>
      </c>
      <c r="J67" s="343">
        <f>J68</f>
        <v>0</v>
      </c>
      <c r="K67" s="317">
        <f>K68</f>
        <v>0</v>
      </c>
      <c r="L67" s="305">
        <f>L68</f>
        <v>0</v>
      </c>
    </row>
    <row r="68" spans="1:12" hidden="1">
      <c r="A68" s="316">
        <v>2</v>
      </c>
      <c r="B68" s="312">
        <v>3</v>
      </c>
      <c r="C68" s="313">
        <v>1</v>
      </c>
      <c r="D68" s="313">
        <v>1</v>
      </c>
      <c r="E68" s="313">
        <v>1</v>
      </c>
      <c r="F68" s="315"/>
      <c r="G68" s="314" t="s">
        <v>59</v>
      </c>
      <c r="H68" s="296">
        <v>35</v>
      </c>
      <c r="I68" s="305">
        <f>SUM(I69:I71)</f>
        <v>0</v>
      </c>
      <c r="J68" s="343">
        <f>SUM(J69:J71)</f>
        <v>0</v>
      </c>
      <c r="K68" s="317">
        <f>SUM(K69:K71)</f>
        <v>0</v>
      </c>
      <c r="L68" s="305">
        <f>SUM(L69:L71)</f>
        <v>0</v>
      </c>
    </row>
    <row r="69" spans="1:12" hidden="1">
      <c r="A69" s="316">
        <v>2</v>
      </c>
      <c r="B69" s="312">
        <v>3</v>
      </c>
      <c r="C69" s="313">
        <v>1</v>
      </c>
      <c r="D69" s="313">
        <v>1</v>
      </c>
      <c r="E69" s="313">
        <v>1</v>
      </c>
      <c r="F69" s="315">
        <v>1</v>
      </c>
      <c r="G69" s="314" t="s">
        <v>60</v>
      </c>
      <c r="H69" s="296">
        <v>36</v>
      </c>
      <c r="I69" s="320"/>
      <c r="J69" s="320"/>
      <c r="K69" s="320"/>
      <c r="L69" s="320"/>
    </row>
    <row r="70" spans="1:12" hidden="1">
      <c r="A70" s="316">
        <v>2</v>
      </c>
      <c r="B70" s="309">
        <v>3</v>
      </c>
      <c r="C70" s="307">
        <v>1</v>
      </c>
      <c r="D70" s="307">
        <v>1</v>
      </c>
      <c r="E70" s="307">
        <v>1</v>
      </c>
      <c r="F70" s="310">
        <v>2</v>
      </c>
      <c r="G70" s="308" t="s">
        <v>61</v>
      </c>
      <c r="H70" s="296">
        <v>37</v>
      </c>
      <c r="I70" s="318"/>
      <c r="J70" s="318"/>
      <c r="K70" s="318"/>
      <c r="L70" s="318"/>
    </row>
    <row r="71" spans="1:12" hidden="1">
      <c r="A71" s="312">
        <v>2</v>
      </c>
      <c r="B71" s="313">
        <v>3</v>
      </c>
      <c r="C71" s="313">
        <v>1</v>
      </c>
      <c r="D71" s="313">
        <v>1</v>
      </c>
      <c r="E71" s="313">
        <v>1</v>
      </c>
      <c r="F71" s="315">
        <v>3</v>
      </c>
      <c r="G71" s="314" t="s">
        <v>62</v>
      </c>
      <c r="H71" s="296">
        <v>38</v>
      </c>
      <c r="I71" s="320"/>
      <c r="J71" s="320"/>
      <c r="K71" s="320"/>
      <c r="L71" s="320"/>
    </row>
    <row r="72" spans="1:12" ht="26.9" hidden="1">
      <c r="A72" s="309">
        <v>2</v>
      </c>
      <c r="B72" s="307">
        <v>3</v>
      </c>
      <c r="C72" s="307">
        <v>1</v>
      </c>
      <c r="D72" s="307">
        <v>2</v>
      </c>
      <c r="E72" s="307"/>
      <c r="F72" s="310"/>
      <c r="G72" s="308" t="s">
        <v>63</v>
      </c>
      <c r="H72" s="296">
        <v>39</v>
      </c>
      <c r="I72" s="323">
        <f>I73</f>
        <v>0</v>
      </c>
      <c r="J72" s="344">
        <f>J73</f>
        <v>0</v>
      </c>
      <c r="K72" s="324">
        <f>K73</f>
        <v>0</v>
      </c>
      <c r="L72" s="324">
        <f>L73</f>
        <v>0</v>
      </c>
    </row>
    <row r="73" spans="1:12" ht="26.9" hidden="1">
      <c r="A73" s="327">
        <v>2</v>
      </c>
      <c r="B73" s="328">
        <v>3</v>
      </c>
      <c r="C73" s="328">
        <v>1</v>
      </c>
      <c r="D73" s="328">
        <v>2</v>
      </c>
      <c r="E73" s="328">
        <v>1</v>
      </c>
      <c r="F73" s="330"/>
      <c r="G73" s="308" t="s">
        <v>63</v>
      </c>
      <c r="H73" s="296">
        <v>40</v>
      </c>
      <c r="I73" s="325">
        <f>SUM(I74:I76)</f>
        <v>0</v>
      </c>
      <c r="J73" s="345">
        <f>SUM(J74:J76)</f>
        <v>0</v>
      </c>
      <c r="K73" s="346">
        <f>SUM(K74:K76)</f>
        <v>0</v>
      </c>
      <c r="L73" s="317">
        <f>SUM(L74:L76)</f>
        <v>0</v>
      </c>
    </row>
    <row r="74" spans="1:12" hidden="1">
      <c r="A74" s="312">
        <v>2</v>
      </c>
      <c r="B74" s="313">
        <v>3</v>
      </c>
      <c r="C74" s="313">
        <v>1</v>
      </c>
      <c r="D74" s="313">
        <v>2</v>
      </c>
      <c r="E74" s="313">
        <v>1</v>
      </c>
      <c r="F74" s="315">
        <v>1</v>
      </c>
      <c r="G74" s="316" t="s">
        <v>60</v>
      </c>
      <c r="H74" s="296">
        <v>41</v>
      </c>
      <c r="I74" s="320"/>
      <c r="J74" s="320"/>
      <c r="K74" s="320"/>
      <c r="L74" s="320"/>
    </row>
    <row r="75" spans="1:12" hidden="1">
      <c r="A75" s="312">
        <v>2</v>
      </c>
      <c r="B75" s="313">
        <v>3</v>
      </c>
      <c r="C75" s="313">
        <v>1</v>
      </c>
      <c r="D75" s="313">
        <v>2</v>
      </c>
      <c r="E75" s="313">
        <v>1</v>
      </c>
      <c r="F75" s="315">
        <v>2</v>
      </c>
      <c r="G75" s="316" t="s">
        <v>61</v>
      </c>
      <c r="H75" s="296">
        <v>42</v>
      </c>
      <c r="I75" s="320"/>
      <c r="J75" s="320"/>
      <c r="K75" s="320"/>
      <c r="L75" s="320"/>
    </row>
    <row r="76" spans="1:12" hidden="1">
      <c r="A76" s="312">
        <v>2</v>
      </c>
      <c r="B76" s="313">
        <v>3</v>
      </c>
      <c r="C76" s="313">
        <v>1</v>
      </c>
      <c r="D76" s="313">
        <v>2</v>
      </c>
      <c r="E76" s="313">
        <v>1</v>
      </c>
      <c r="F76" s="315">
        <v>3</v>
      </c>
      <c r="G76" s="316" t="s">
        <v>62</v>
      </c>
      <c r="H76" s="296">
        <v>43</v>
      </c>
      <c r="I76" s="320"/>
      <c r="J76" s="320"/>
      <c r="K76" s="320"/>
      <c r="L76" s="320"/>
    </row>
    <row r="77" spans="1:12" ht="26.9" hidden="1">
      <c r="A77" s="312">
        <v>2</v>
      </c>
      <c r="B77" s="313">
        <v>3</v>
      </c>
      <c r="C77" s="313">
        <v>1</v>
      </c>
      <c r="D77" s="313">
        <v>3</v>
      </c>
      <c r="E77" s="313"/>
      <c r="F77" s="315"/>
      <c r="G77" s="316" t="s">
        <v>64</v>
      </c>
      <c r="H77" s="296">
        <v>44</v>
      </c>
      <c r="I77" s="305">
        <f>I78</f>
        <v>0</v>
      </c>
      <c r="J77" s="343">
        <f>J78</f>
        <v>0</v>
      </c>
      <c r="K77" s="317">
        <f>K78</f>
        <v>0</v>
      </c>
      <c r="L77" s="317">
        <f>L78</f>
        <v>0</v>
      </c>
    </row>
    <row r="78" spans="1:12" ht="26.9" hidden="1">
      <c r="A78" s="312">
        <v>2</v>
      </c>
      <c r="B78" s="313">
        <v>3</v>
      </c>
      <c r="C78" s="313">
        <v>1</v>
      </c>
      <c r="D78" s="313">
        <v>3</v>
      </c>
      <c r="E78" s="313">
        <v>1</v>
      </c>
      <c r="F78" s="315"/>
      <c r="G78" s="316" t="s">
        <v>65</v>
      </c>
      <c r="H78" s="296">
        <v>45</v>
      </c>
      <c r="I78" s="305">
        <f>SUM(I79:I81)</f>
        <v>0</v>
      </c>
      <c r="J78" s="343">
        <f>SUM(J79:J81)</f>
        <v>0</v>
      </c>
      <c r="K78" s="317">
        <f>SUM(K79:K81)</f>
        <v>0</v>
      </c>
      <c r="L78" s="317">
        <f>SUM(L79:L81)</f>
        <v>0</v>
      </c>
    </row>
    <row r="79" spans="1:12" hidden="1">
      <c r="A79" s="309">
        <v>2</v>
      </c>
      <c r="B79" s="307">
        <v>3</v>
      </c>
      <c r="C79" s="307">
        <v>1</v>
      </c>
      <c r="D79" s="307">
        <v>3</v>
      </c>
      <c r="E79" s="307">
        <v>1</v>
      </c>
      <c r="F79" s="310">
        <v>1</v>
      </c>
      <c r="G79" s="333" t="s">
        <v>66</v>
      </c>
      <c r="H79" s="296">
        <v>46</v>
      </c>
      <c r="I79" s="318"/>
      <c r="J79" s="318"/>
      <c r="K79" s="318"/>
      <c r="L79" s="318"/>
    </row>
    <row r="80" spans="1:12" hidden="1">
      <c r="A80" s="312">
        <v>2</v>
      </c>
      <c r="B80" s="313">
        <v>3</v>
      </c>
      <c r="C80" s="313">
        <v>1</v>
      </c>
      <c r="D80" s="313">
        <v>3</v>
      </c>
      <c r="E80" s="313">
        <v>1</v>
      </c>
      <c r="F80" s="315">
        <v>2</v>
      </c>
      <c r="G80" s="316" t="s">
        <v>67</v>
      </c>
      <c r="H80" s="296">
        <v>47</v>
      </c>
      <c r="I80" s="320"/>
      <c r="J80" s="320"/>
      <c r="K80" s="320"/>
      <c r="L80" s="320"/>
    </row>
    <row r="81" spans="1:12" hidden="1">
      <c r="A81" s="309">
        <v>2</v>
      </c>
      <c r="B81" s="307">
        <v>3</v>
      </c>
      <c r="C81" s="307">
        <v>1</v>
      </c>
      <c r="D81" s="307">
        <v>3</v>
      </c>
      <c r="E81" s="307">
        <v>1</v>
      </c>
      <c r="F81" s="310">
        <v>3</v>
      </c>
      <c r="G81" s="333" t="s">
        <v>68</v>
      </c>
      <c r="H81" s="296">
        <v>48</v>
      </c>
      <c r="I81" s="318"/>
      <c r="J81" s="318"/>
      <c r="K81" s="318"/>
      <c r="L81" s="318"/>
    </row>
    <row r="82" spans="1:12" hidden="1">
      <c r="A82" s="309">
        <v>2</v>
      </c>
      <c r="B82" s="307">
        <v>3</v>
      </c>
      <c r="C82" s="307">
        <v>2</v>
      </c>
      <c r="D82" s="307"/>
      <c r="E82" s="307"/>
      <c r="F82" s="310"/>
      <c r="G82" s="333" t="s">
        <v>69</v>
      </c>
      <c r="H82" s="296">
        <v>49</v>
      </c>
      <c r="I82" s="305">
        <f t="shared" ref="I82:L83" si="3">I83</f>
        <v>0</v>
      </c>
      <c r="J82" s="305">
        <f t="shared" si="3"/>
        <v>0</v>
      </c>
      <c r="K82" s="305">
        <f t="shared" si="3"/>
        <v>0</v>
      </c>
      <c r="L82" s="305">
        <f t="shared" si="3"/>
        <v>0</v>
      </c>
    </row>
    <row r="83" spans="1:12" hidden="1">
      <c r="A83" s="309">
        <v>2</v>
      </c>
      <c r="B83" s="307">
        <v>3</v>
      </c>
      <c r="C83" s="307">
        <v>2</v>
      </c>
      <c r="D83" s="307">
        <v>1</v>
      </c>
      <c r="E83" s="307"/>
      <c r="F83" s="310"/>
      <c r="G83" s="333" t="s">
        <v>69</v>
      </c>
      <c r="H83" s="296">
        <v>50</v>
      </c>
      <c r="I83" s="305">
        <f t="shared" si="3"/>
        <v>0</v>
      </c>
      <c r="J83" s="305">
        <f t="shared" si="3"/>
        <v>0</v>
      </c>
      <c r="K83" s="305">
        <f t="shared" si="3"/>
        <v>0</v>
      </c>
      <c r="L83" s="305">
        <f t="shared" si="3"/>
        <v>0</v>
      </c>
    </row>
    <row r="84" spans="1:12" hidden="1">
      <c r="A84" s="309">
        <v>2</v>
      </c>
      <c r="B84" s="307">
        <v>3</v>
      </c>
      <c r="C84" s="307">
        <v>2</v>
      </c>
      <c r="D84" s="307">
        <v>1</v>
      </c>
      <c r="E84" s="307">
        <v>1</v>
      </c>
      <c r="F84" s="310"/>
      <c r="G84" s="333" t="s">
        <v>69</v>
      </c>
      <c r="H84" s="296">
        <v>51</v>
      </c>
      <c r="I84" s="305">
        <f>SUM(I85)</f>
        <v>0</v>
      </c>
      <c r="J84" s="305">
        <f>SUM(J85)</f>
        <v>0</v>
      </c>
      <c r="K84" s="305">
        <f>SUM(K85)</f>
        <v>0</v>
      </c>
      <c r="L84" s="305">
        <f>SUM(L85)</f>
        <v>0</v>
      </c>
    </row>
    <row r="85" spans="1:12" hidden="1">
      <c r="A85" s="309">
        <v>2</v>
      </c>
      <c r="B85" s="307">
        <v>3</v>
      </c>
      <c r="C85" s="307">
        <v>2</v>
      </c>
      <c r="D85" s="307">
        <v>1</v>
      </c>
      <c r="E85" s="307">
        <v>1</v>
      </c>
      <c r="F85" s="310">
        <v>1</v>
      </c>
      <c r="G85" s="333" t="s">
        <v>69</v>
      </c>
      <c r="H85" s="296">
        <v>52</v>
      </c>
      <c r="I85" s="320"/>
      <c r="J85" s="320"/>
      <c r="K85" s="320"/>
      <c r="L85" s="320"/>
    </row>
    <row r="86" spans="1:12" hidden="1">
      <c r="A86" s="301">
        <v>2</v>
      </c>
      <c r="B86" s="302">
        <v>4</v>
      </c>
      <c r="C86" s="302"/>
      <c r="D86" s="302"/>
      <c r="E86" s="302"/>
      <c r="F86" s="304"/>
      <c r="G86" s="347" t="s">
        <v>70</v>
      </c>
      <c r="H86" s="296">
        <v>53</v>
      </c>
      <c r="I86" s="305">
        <f t="shared" ref="I86:L88" si="4">I87</f>
        <v>0</v>
      </c>
      <c r="J86" s="343">
        <f t="shared" si="4"/>
        <v>0</v>
      </c>
      <c r="K86" s="317">
        <f t="shared" si="4"/>
        <v>0</v>
      </c>
      <c r="L86" s="317">
        <f t="shared" si="4"/>
        <v>0</v>
      </c>
    </row>
    <row r="87" spans="1:12" hidden="1">
      <c r="A87" s="312">
        <v>2</v>
      </c>
      <c r="B87" s="313">
        <v>4</v>
      </c>
      <c r="C87" s="313">
        <v>1</v>
      </c>
      <c r="D87" s="313"/>
      <c r="E87" s="313"/>
      <c r="F87" s="315"/>
      <c r="G87" s="316" t="s">
        <v>71</v>
      </c>
      <c r="H87" s="296">
        <v>54</v>
      </c>
      <c r="I87" s="305">
        <f t="shared" si="4"/>
        <v>0</v>
      </c>
      <c r="J87" s="343">
        <f t="shared" si="4"/>
        <v>0</v>
      </c>
      <c r="K87" s="317">
        <f t="shared" si="4"/>
        <v>0</v>
      </c>
      <c r="L87" s="317">
        <f t="shared" si="4"/>
        <v>0</v>
      </c>
    </row>
    <row r="88" spans="1:12" hidden="1">
      <c r="A88" s="312">
        <v>2</v>
      </c>
      <c r="B88" s="313">
        <v>4</v>
      </c>
      <c r="C88" s="313">
        <v>1</v>
      </c>
      <c r="D88" s="313">
        <v>1</v>
      </c>
      <c r="E88" s="313"/>
      <c r="F88" s="315"/>
      <c r="G88" s="316" t="s">
        <v>71</v>
      </c>
      <c r="H88" s="296">
        <v>55</v>
      </c>
      <c r="I88" s="305">
        <f t="shared" si="4"/>
        <v>0</v>
      </c>
      <c r="J88" s="343">
        <f t="shared" si="4"/>
        <v>0</v>
      </c>
      <c r="K88" s="317">
        <f t="shared" si="4"/>
        <v>0</v>
      </c>
      <c r="L88" s="317">
        <f t="shared" si="4"/>
        <v>0</v>
      </c>
    </row>
    <row r="89" spans="1:12" hidden="1">
      <c r="A89" s="312">
        <v>2</v>
      </c>
      <c r="B89" s="313">
        <v>4</v>
      </c>
      <c r="C89" s="313">
        <v>1</v>
      </c>
      <c r="D89" s="313">
        <v>1</v>
      </c>
      <c r="E89" s="313">
        <v>1</v>
      </c>
      <c r="F89" s="315"/>
      <c r="G89" s="316" t="s">
        <v>71</v>
      </c>
      <c r="H89" s="296">
        <v>56</v>
      </c>
      <c r="I89" s="305">
        <f>SUM(I90:I92)</f>
        <v>0</v>
      </c>
      <c r="J89" s="343">
        <f>SUM(J90:J92)</f>
        <v>0</v>
      </c>
      <c r="K89" s="317">
        <f>SUM(K90:K92)</f>
        <v>0</v>
      </c>
      <c r="L89" s="317">
        <f>SUM(L90:L92)</f>
        <v>0</v>
      </c>
    </row>
    <row r="90" spans="1:12" hidden="1">
      <c r="A90" s="312">
        <v>2</v>
      </c>
      <c r="B90" s="313">
        <v>4</v>
      </c>
      <c r="C90" s="313">
        <v>1</v>
      </c>
      <c r="D90" s="313">
        <v>1</v>
      </c>
      <c r="E90" s="313">
        <v>1</v>
      </c>
      <c r="F90" s="315">
        <v>1</v>
      </c>
      <c r="G90" s="316" t="s">
        <v>72</v>
      </c>
      <c r="H90" s="296">
        <v>57</v>
      </c>
      <c r="I90" s="320"/>
      <c r="J90" s="320"/>
      <c r="K90" s="320"/>
      <c r="L90" s="320"/>
    </row>
    <row r="91" spans="1:12" hidden="1">
      <c r="A91" s="312">
        <v>2</v>
      </c>
      <c r="B91" s="312">
        <v>4</v>
      </c>
      <c r="C91" s="312">
        <v>1</v>
      </c>
      <c r="D91" s="313">
        <v>1</v>
      </c>
      <c r="E91" s="313">
        <v>1</v>
      </c>
      <c r="F91" s="348">
        <v>2</v>
      </c>
      <c r="G91" s="314" t="s">
        <v>73</v>
      </c>
      <c r="H91" s="296">
        <v>58</v>
      </c>
      <c r="I91" s="320"/>
      <c r="J91" s="320"/>
      <c r="K91" s="320"/>
      <c r="L91" s="320"/>
    </row>
    <row r="92" spans="1:12" hidden="1">
      <c r="A92" s="312">
        <v>2</v>
      </c>
      <c r="B92" s="313">
        <v>4</v>
      </c>
      <c r="C92" s="312">
        <v>1</v>
      </c>
      <c r="D92" s="313">
        <v>1</v>
      </c>
      <c r="E92" s="313">
        <v>1</v>
      </c>
      <c r="F92" s="348">
        <v>3</v>
      </c>
      <c r="G92" s="314" t="s">
        <v>74</v>
      </c>
      <c r="H92" s="296">
        <v>59</v>
      </c>
      <c r="I92" s="320"/>
      <c r="J92" s="320"/>
      <c r="K92" s="320"/>
      <c r="L92" s="320"/>
    </row>
    <row r="93" spans="1:12" hidden="1">
      <c r="A93" s="301">
        <v>2</v>
      </c>
      <c r="B93" s="302">
        <v>5</v>
      </c>
      <c r="C93" s="301"/>
      <c r="D93" s="302"/>
      <c r="E93" s="302"/>
      <c r="F93" s="349"/>
      <c r="G93" s="303" t="s">
        <v>75</v>
      </c>
      <c r="H93" s="296">
        <v>60</v>
      </c>
      <c r="I93" s="305">
        <f>SUM(I94+I99+I104)</f>
        <v>0</v>
      </c>
      <c r="J93" s="343">
        <f>SUM(J94+J99+J104)</f>
        <v>0</v>
      </c>
      <c r="K93" s="317">
        <f>SUM(K94+K99+K104)</f>
        <v>0</v>
      </c>
      <c r="L93" s="317">
        <f>SUM(L94+L99+L104)</f>
        <v>0</v>
      </c>
    </row>
    <row r="94" spans="1:12" hidden="1">
      <c r="A94" s="309">
        <v>2</v>
      </c>
      <c r="B94" s="307">
        <v>5</v>
      </c>
      <c r="C94" s="309">
        <v>1</v>
      </c>
      <c r="D94" s="307"/>
      <c r="E94" s="307"/>
      <c r="F94" s="350"/>
      <c r="G94" s="308" t="s">
        <v>76</v>
      </c>
      <c r="H94" s="296">
        <v>61</v>
      </c>
      <c r="I94" s="323">
        <f t="shared" ref="I94:L95" si="5">I95</f>
        <v>0</v>
      </c>
      <c r="J94" s="344">
        <f t="shared" si="5"/>
        <v>0</v>
      </c>
      <c r="K94" s="324">
        <f t="shared" si="5"/>
        <v>0</v>
      </c>
      <c r="L94" s="324">
        <f t="shared" si="5"/>
        <v>0</v>
      </c>
    </row>
    <row r="95" spans="1:12" hidden="1">
      <c r="A95" s="312">
        <v>2</v>
      </c>
      <c r="B95" s="313">
        <v>5</v>
      </c>
      <c r="C95" s="312">
        <v>1</v>
      </c>
      <c r="D95" s="313">
        <v>1</v>
      </c>
      <c r="E95" s="313"/>
      <c r="F95" s="348"/>
      <c r="G95" s="314" t="s">
        <v>76</v>
      </c>
      <c r="H95" s="296">
        <v>62</v>
      </c>
      <c r="I95" s="305">
        <f t="shared" si="5"/>
        <v>0</v>
      </c>
      <c r="J95" s="343">
        <f t="shared" si="5"/>
        <v>0</v>
      </c>
      <c r="K95" s="317">
        <f t="shared" si="5"/>
        <v>0</v>
      </c>
      <c r="L95" s="317">
        <f t="shared" si="5"/>
        <v>0</v>
      </c>
    </row>
    <row r="96" spans="1:12" hidden="1">
      <c r="A96" s="312">
        <v>2</v>
      </c>
      <c r="B96" s="313">
        <v>5</v>
      </c>
      <c r="C96" s="312">
        <v>1</v>
      </c>
      <c r="D96" s="313">
        <v>1</v>
      </c>
      <c r="E96" s="313">
        <v>1</v>
      </c>
      <c r="F96" s="348"/>
      <c r="G96" s="314" t="s">
        <v>76</v>
      </c>
      <c r="H96" s="296">
        <v>63</v>
      </c>
      <c r="I96" s="305">
        <f>SUM(I97:I98)</f>
        <v>0</v>
      </c>
      <c r="J96" s="343">
        <f>SUM(J97:J98)</f>
        <v>0</v>
      </c>
      <c r="K96" s="317">
        <f>SUM(K97:K98)</f>
        <v>0</v>
      </c>
      <c r="L96" s="317">
        <f>SUM(L97:L98)</f>
        <v>0</v>
      </c>
    </row>
    <row r="97" spans="1:12" ht="26.9" hidden="1">
      <c r="A97" s="312">
        <v>2</v>
      </c>
      <c r="B97" s="313">
        <v>5</v>
      </c>
      <c r="C97" s="312">
        <v>1</v>
      </c>
      <c r="D97" s="313">
        <v>1</v>
      </c>
      <c r="E97" s="313">
        <v>1</v>
      </c>
      <c r="F97" s="348">
        <v>1</v>
      </c>
      <c r="G97" s="314" t="s">
        <v>77</v>
      </c>
      <c r="H97" s="296">
        <v>64</v>
      </c>
      <c r="I97" s="320"/>
      <c r="J97" s="320"/>
      <c r="K97" s="320"/>
      <c r="L97" s="320"/>
    </row>
    <row r="98" spans="1:12" hidden="1">
      <c r="A98" s="312">
        <v>2</v>
      </c>
      <c r="B98" s="313">
        <v>5</v>
      </c>
      <c r="C98" s="312">
        <v>1</v>
      </c>
      <c r="D98" s="313">
        <v>1</v>
      </c>
      <c r="E98" s="313">
        <v>1</v>
      </c>
      <c r="F98" s="348">
        <v>2</v>
      </c>
      <c r="G98" s="314" t="s">
        <v>78</v>
      </c>
      <c r="H98" s="296">
        <v>65</v>
      </c>
      <c r="I98" s="320"/>
      <c r="J98" s="320"/>
      <c r="K98" s="320"/>
      <c r="L98" s="320"/>
    </row>
    <row r="99" spans="1:12" hidden="1">
      <c r="A99" s="312">
        <v>2</v>
      </c>
      <c r="B99" s="313">
        <v>5</v>
      </c>
      <c r="C99" s="312">
        <v>2</v>
      </c>
      <c r="D99" s="313"/>
      <c r="E99" s="313"/>
      <c r="F99" s="348"/>
      <c r="G99" s="314" t="s">
        <v>79</v>
      </c>
      <c r="H99" s="296">
        <v>66</v>
      </c>
      <c r="I99" s="305">
        <f t="shared" ref="I99:L100" si="6">I100</f>
        <v>0</v>
      </c>
      <c r="J99" s="343">
        <f t="shared" si="6"/>
        <v>0</v>
      </c>
      <c r="K99" s="317">
        <f t="shared" si="6"/>
        <v>0</v>
      </c>
      <c r="L99" s="305">
        <f t="shared" si="6"/>
        <v>0</v>
      </c>
    </row>
    <row r="100" spans="1:12" hidden="1">
      <c r="A100" s="316">
        <v>2</v>
      </c>
      <c r="B100" s="312">
        <v>5</v>
      </c>
      <c r="C100" s="313">
        <v>2</v>
      </c>
      <c r="D100" s="314">
        <v>1</v>
      </c>
      <c r="E100" s="312"/>
      <c r="F100" s="348"/>
      <c r="G100" s="314" t="s">
        <v>79</v>
      </c>
      <c r="H100" s="296">
        <v>67</v>
      </c>
      <c r="I100" s="305">
        <f t="shared" si="6"/>
        <v>0</v>
      </c>
      <c r="J100" s="343">
        <f t="shared" si="6"/>
        <v>0</v>
      </c>
      <c r="K100" s="317">
        <f t="shared" si="6"/>
        <v>0</v>
      </c>
      <c r="L100" s="305">
        <f t="shared" si="6"/>
        <v>0</v>
      </c>
    </row>
    <row r="101" spans="1:12" hidden="1">
      <c r="A101" s="316">
        <v>2</v>
      </c>
      <c r="B101" s="312">
        <v>5</v>
      </c>
      <c r="C101" s="313">
        <v>2</v>
      </c>
      <c r="D101" s="314">
        <v>1</v>
      </c>
      <c r="E101" s="312">
        <v>1</v>
      </c>
      <c r="F101" s="348"/>
      <c r="G101" s="314" t="s">
        <v>79</v>
      </c>
      <c r="H101" s="296">
        <v>68</v>
      </c>
      <c r="I101" s="305">
        <f>SUM(I102:I103)</f>
        <v>0</v>
      </c>
      <c r="J101" s="343">
        <f>SUM(J102:J103)</f>
        <v>0</v>
      </c>
      <c r="K101" s="317">
        <f>SUM(K102:K103)</f>
        <v>0</v>
      </c>
      <c r="L101" s="305">
        <f>SUM(L102:L103)</f>
        <v>0</v>
      </c>
    </row>
    <row r="102" spans="1:12" ht="26.9" hidden="1">
      <c r="A102" s="316">
        <v>2</v>
      </c>
      <c r="B102" s="312">
        <v>5</v>
      </c>
      <c r="C102" s="313">
        <v>2</v>
      </c>
      <c r="D102" s="314">
        <v>1</v>
      </c>
      <c r="E102" s="312">
        <v>1</v>
      </c>
      <c r="F102" s="348">
        <v>1</v>
      </c>
      <c r="G102" s="314" t="s">
        <v>80</v>
      </c>
      <c r="H102" s="296">
        <v>69</v>
      </c>
      <c r="I102" s="320"/>
      <c r="J102" s="320"/>
      <c r="K102" s="320"/>
      <c r="L102" s="320"/>
    </row>
    <row r="103" spans="1:12" ht="26.9" hidden="1">
      <c r="A103" s="316">
        <v>2</v>
      </c>
      <c r="B103" s="312">
        <v>5</v>
      </c>
      <c r="C103" s="313">
        <v>2</v>
      </c>
      <c r="D103" s="314">
        <v>1</v>
      </c>
      <c r="E103" s="312">
        <v>1</v>
      </c>
      <c r="F103" s="348">
        <v>2</v>
      </c>
      <c r="G103" s="314" t="s">
        <v>81</v>
      </c>
      <c r="H103" s="296">
        <v>70</v>
      </c>
      <c r="I103" s="320"/>
      <c r="J103" s="320"/>
      <c r="K103" s="320"/>
      <c r="L103" s="320"/>
    </row>
    <row r="104" spans="1:12" hidden="1">
      <c r="A104" s="316">
        <v>2</v>
      </c>
      <c r="B104" s="312">
        <v>5</v>
      </c>
      <c r="C104" s="313">
        <v>3</v>
      </c>
      <c r="D104" s="314"/>
      <c r="E104" s="312"/>
      <c r="F104" s="348"/>
      <c r="G104" s="314" t="s">
        <v>82</v>
      </c>
      <c r="H104" s="296">
        <v>71</v>
      </c>
      <c r="I104" s="305">
        <f>I105+I109</f>
        <v>0</v>
      </c>
      <c r="J104" s="305">
        <f>J105+J109</f>
        <v>0</v>
      </c>
      <c r="K104" s="305">
        <f>K105+K109</f>
        <v>0</v>
      </c>
      <c r="L104" s="305">
        <f>L105+L109</f>
        <v>0</v>
      </c>
    </row>
    <row r="105" spans="1:12" ht="26.9" hidden="1">
      <c r="A105" s="316">
        <v>2</v>
      </c>
      <c r="B105" s="312">
        <v>5</v>
      </c>
      <c r="C105" s="313">
        <v>3</v>
      </c>
      <c r="D105" s="314">
        <v>1</v>
      </c>
      <c r="E105" s="312"/>
      <c r="F105" s="348"/>
      <c r="G105" s="314" t="s">
        <v>83</v>
      </c>
      <c r="H105" s="296">
        <v>72</v>
      </c>
      <c r="I105" s="305">
        <f>I106</f>
        <v>0</v>
      </c>
      <c r="J105" s="343">
        <f>J106</f>
        <v>0</v>
      </c>
      <c r="K105" s="317">
        <f>K106</f>
        <v>0</v>
      </c>
      <c r="L105" s="305">
        <f>L106</f>
        <v>0</v>
      </c>
    </row>
    <row r="106" spans="1:12" ht="26.9" hidden="1">
      <c r="A106" s="326">
        <v>2</v>
      </c>
      <c r="B106" s="327">
        <v>5</v>
      </c>
      <c r="C106" s="328">
        <v>3</v>
      </c>
      <c r="D106" s="329">
        <v>1</v>
      </c>
      <c r="E106" s="327">
        <v>1</v>
      </c>
      <c r="F106" s="351"/>
      <c r="G106" s="329" t="s">
        <v>83</v>
      </c>
      <c r="H106" s="296">
        <v>73</v>
      </c>
      <c r="I106" s="325">
        <f>SUM(I107:I108)</f>
        <v>0</v>
      </c>
      <c r="J106" s="345">
        <f>SUM(J107:J108)</f>
        <v>0</v>
      </c>
      <c r="K106" s="346">
        <f>SUM(K107:K108)</f>
        <v>0</v>
      </c>
      <c r="L106" s="325">
        <f>SUM(L107:L108)</f>
        <v>0</v>
      </c>
    </row>
    <row r="107" spans="1:12" ht="26.9" hidden="1">
      <c r="A107" s="316">
        <v>2</v>
      </c>
      <c r="B107" s="312">
        <v>5</v>
      </c>
      <c r="C107" s="313">
        <v>3</v>
      </c>
      <c r="D107" s="314">
        <v>1</v>
      </c>
      <c r="E107" s="312">
        <v>1</v>
      </c>
      <c r="F107" s="348">
        <v>1</v>
      </c>
      <c r="G107" s="314" t="s">
        <v>83</v>
      </c>
      <c r="H107" s="296">
        <v>74</v>
      </c>
      <c r="I107" s="320"/>
      <c r="J107" s="320"/>
      <c r="K107" s="320"/>
      <c r="L107" s="320"/>
    </row>
    <row r="108" spans="1:12" hidden="1">
      <c r="A108" s="326">
        <v>2</v>
      </c>
      <c r="B108" s="327">
        <v>5</v>
      </c>
      <c r="C108" s="328">
        <v>3</v>
      </c>
      <c r="D108" s="329">
        <v>1</v>
      </c>
      <c r="E108" s="327">
        <v>1</v>
      </c>
      <c r="F108" s="351">
        <v>2</v>
      </c>
      <c r="G108" s="329" t="s">
        <v>84</v>
      </c>
      <c r="H108" s="296">
        <v>75</v>
      </c>
      <c r="I108" s="320"/>
      <c r="J108" s="320"/>
      <c r="K108" s="320"/>
      <c r="L108" s="320"/>
    </row>
    <row r="109" spans="1:12" ht="26.9" hidden="1">
      <c r="A109" s="326">
        <v>2</v>
      </c>
      <c r="B109" s="327">
        <v>5</v>
      </c>
      <c r="C109" s="328">
        <v>3</v>
      </c>
      <c r="D109" s="329">
        <v>2</v>
      </c>
      <c r="E109" s="327"/>
      <c r="F109" s="351"/>
      <c r="G109" s="329" t="s">
        <v>85</v>
      </c>
      <c r="H109" s="296">
        <v>76</v>
      </c>
      <c r="I109" s="325">
        <f>I110</f>
        <v>0</v>
      </c>
      <c r="J109" s="325">
        <f>J110</f>
        <v>0</v>
      </c>
      <c r="K109" s="325">
        <f>K110</f>
        <v>0</v>
      </c>
      <c r="L109" s="325">
        <f>L110</f>
        <v>0</v>
      </c>
    </row>
    <row r="110" spans="1:12" ht="26.9" hidden="1">
      <c r="A110" s="326">
        <v>2</v>
      </c>
      <c r="B110" s="327">
        <v>5</v>
      </c>
      <c r="C110" s="328">
        <v>3</v>
      </c>
      <c r="D110" s="329">
        <v>2</v>
      </c>
      <c r="E110" s="327">
        <v>1</v>
      </c>
      <c r="F110" s="351"/>
      <c r="G110" s="329" t="s">
        <v>85</v>
      </c>
      <c r="H110" s="296">
        <v>77</v>
      </c>
      <c r="I110" s="325">
        <f>SUM(I111:I112)</f>
        <v>0</v>
      </c>
      <c r="J110" s="325">
        <f>SUM(J111:J112)</f>
        <v>0</v>
      </c>
      <c r="K110" s="325">
        <f>SUM(K111:K112)</f>
        <v>0</v>
      </c>
      <c r="L110" s="325">
        <f>SUM(L111:L112)</f>
        <v>0</v>
      </c>
    </row>
    <row r="111" spans="1:12" ht="26.9" hidden="1">
      <c r="A111" s="326">
        <v>2</v>
      </c>
      <c r="B111" s="327">
        <v>5</v>
      </c>
      <c r="C111" s="328">
        <v>3</v>
      </c>
      <c r="D111" s="329">
        <v>2</v>
      </c>
      <c r="E111" s="327">
        <v>1</v>
      </c>
      <c r="F111" s="351">
        <v>1</v>
      </c>
      <c r="G111" s="329" t="s">
        <v>85</v>
      </c>
      <c r="H111" s="296">
        <v>78</v>
      </c>
      <c r="I111" s="320"/>
      <c r="J111" s="320"/>
      <c r="K111" s="320"/>
      <c r="L111" s="320"/>
    </row>
    <row r="112" spans="1:12" hidden="1">
      <c r="A112" s="326">
        <v>2</v>
      </c>
      <c r="B112" s="327">
        <v>5</v>
      </c>
      <c r="C112" s="328">
        <v>3</v>
      </c>
      <c r="D112" s="329">
        <v>2</v>
      </c>
      <c r="E112" s="327">
        <v>1</v>
      </c>
      <c r="F112" s="351">
        <v>2</v>
      </c>
      <c r="G112" s="329" t="s">
        <v>86</v>
      </c>
      <c r="H112" s="296">
        <v>79</v>
      </c>
      <c r="I112" s="320"/>
      <c r="J112" s="320"/>
      <c r="K112" s="320"/>
      <c r="L112" s="320"/>
    </row>
    <row r="113" spans="1:12" hidden="1">
      <c r="A113" s="347">
        <v>2</v>
      </c>
      <c r="B113" s="301">
        <v>6</v>
      </c>
      <c r="C113" s="302"/>
      <c r="D113" s="303"/>
      <c r="E113" s="301"/>
      <c r="F113" s="349"/>
      <c r="G113" s="352" t="s">
        <v>87</v>
      </c>
      <c r="H113" s="296">
        <v>80</v>
      </c>
      <c r="I113" s="305">
        <f>SUM(I114+I119+I123+I127+I131+I135)</f>
        <v>0</v>
      </c>
      <c r="J113" s="305">
        <f>SUM(J114+J119+J123+J127+J131+J135)</f>
        <v>0</v>
      </c>
      <c r="K113" s="305">
        <f>SUM(K114+K119+K123+K127+K131+K135)</f>
        <v>0</v>
      </c>
      <c r="L113" s="305">
        <f>SUM(L114+L119+L123+L127+L131+L135)</f>
        <v>0</v>
      </c>
    </row>
    <row r="114" spans="1:12" hidden="1">
      <c r="A114" s="326">
        <v>2</v>
      </c>
      <c r="B114" s="327">
        <v>6</v>
      </c>
      <c r="C114" s="328">
        <v>1</v>
      </c>
      <c r="D114" s="329"/>
      <c r="E114" s="327"/>
      <c r="F114" s="351"/>
      <c r="G114" s="329" t="s">
        <v>88</v>
      </c>
      <c r="H114" s="296">
        <v>81</v>
      </c>
      <c r="I114" s="325">
        <f t="shared" ref="I114:L115" si="7">I115</f>
        <v>0</v>
      </c>
      <c r="J114" s="345">
        <f t="shared" si="7"/>
        <v>0</v>
      </c>
      <c r="K114" s="346">
        <f t="shared" si="7"/>
        <v>0</v>
      </c>
      <c r="L114" s="325">
        <f t="shared" si="7"/>
        <v>0</v>
      </c>
    </row>
    <row r="115" spans="1:12" hidden="1">
      <c r="A115" s="316">
        <v>2</v>
      </c>
      <c r="B115" s="312">
        <v>6</v>
      </c>
      <c r="C115" s="313">
        <v>1</v>
      </c>
      <c r="D115" s="314">
        <v>1</v>
      </c>
      <c r="E115" s="312"/>
      <c r="F115" s="348"/>
      <c r="G115" s="314" t="s">
        <v>88</v>
      </c>
      <c r="H115" s="296">
        <v>82</v>
      </c>
      <c r="I115" s="305">
        <f t="shared" si="7"/>
        <v>0</v>
      </c>
      <c r="J115" s="343">
        <f t="shared" si="7"/>
        <v>0</v>
      </c>
      <c r="K115" s="317">
        <f t="shared" si="7"/>
        <v>0</v>
      </c>
      <c r="L115" s="305">
        <f t="shared" si="7"/>
        <v>0</v>
      </c>
    </row>
    <row r="116" spans="1:12" hidden="1">
      <c r="A116" s="316">
        <v>2</v>
      </c>
      <c r="B116" s="312">
        <v>6</v>
      </c>
      <c r="C116" s="313">
        <v>1</v>
      </c>
      <c r="D116" s="314">
        <v>1</v>
      </c>
      <c r="E116" s="312">
        <v>1</v>
      </c>
      <c r="F116" s="348"/>
      <c r="G116" s="314" t="s">
        <v>88</v>
      </c>
      <c r="H116" s="296">
        <v>83</v>
      </c>
      <c r="I116" s="305">
        <f>SUM(I117:I118)</f>
        <v>0</v>
      </c>
      <c r="J116" s="343">
        <f>SUM(J117:J118)</f>
        <v>0</v>
      </c>
      <c r="K116" s="317">
        <f>SUM(K117:K118)</f>
        <v>0</v>
      </c>
      <c r="L116" s="305">
        <f>SUM(L117:L118)</f>
        <v>0</v>
      </c>
    </row>
    <row r="117" spans="1:12" hidden="1">
      <c r="A117" s="316">
        <v>2</v>
      </c>
      <c r="B117" s="312">
        <v>6</v>
      </c>
      <c r="C117" s="313">
        <v>1</v>
      </c>
      <c r="D117" s="314">
        <v>1</v>
      </c>
      <c r="E117" s="312">
        <v>1</v>
      </c>
      <c r="F117" s="348">
        <v>1</v>
      </c>
      <c r="G117" s="314" t="s">
        <v>89</v>
      </c>
      <c r="H117" s="296">
        <v>84</v>
      </c>
      <c r="I117" s="320"/>
      <c r="J117" s="320"/>
      <c r="K117" s="320"/>
      <c r="L117" s="320"/>
    </row>
    <row r="118" spans="1:12" hidden="1">
      <c r="A118" s="333">
        <v>2</v>
      </c>
      <c r="B118" s="309">
        <v>6</v>
      </c>
      <c r="C118" s="307">
        <v>1</v>
      </c>
      <c r="D118" s="308">
        <v>1</v>
      </c>
      <c r="E118" s="309">
        <v>1</v>
      </c>
      <c r="F118" s="350">
        <v>2</v>
      </c>
      <c r="G118" s="308" t="s">
        <v>90</v>
      </c>
      <c r="H118" s="296">
        <v>85</v>
      </c>
      <c r="I118" s="318"/>
      <c r="J118" s="318"/>
      <c r="K118" s="318"/>
      <c r="L118" s="318"/>
    </row>
    <row r="119" spans="1:12" hidden="1">
      <c r="A119" s="316">
        <v>2</v>
      </c>
      <c r="B119" s="312">
        <v>6</v>
      </c>
      <c r="C119" s="313">
        <v>2</v>
      </c>
      <c r="D119" s="314"/>
      <c r="E119" s="312"/>
      <c r="F119" s="348"/>
      <c r="G119" s="314" t="s">
        <v>91</v>
      </c>
      <c r="H119" s="296">
        <v>86</v>
      </c>
      <c r="I119" s="305">
        <f t="shared" ref="I119:L121" si="8">I120</f>
        <v>0</v>
      </c>
      <c r="J119" s="343">
        <f t="shared" si="8"/>
        <v>0</v>
      </c>
      <c r="K119" s="317">
        <f t="shared" si="8"/>
        <v>0</v>
      </c>
      <c r="L119" s="305">
        <f t="shared" si="8"/>
        <v>0</v>
      </c>
    </row>
    <row r="120" spans="1:12" hidden="1">
      <c r="A120" s="316">
        <v>2</v>
      </c>
      <c r="B120" s="312">
        <v>6</v>
      </c>
      <c r="C120" s="313">
        <v>2</v>
      </c>
      <c r="D120" s="314">
        <v>1</v>
      </c>
      <c r="E120" s="312"/>
      <c r="F120" s="348"/>
      <c r="G120" s="314" t="s">
        <v>91</v>
      </c>
      <c r="H120" s="296">
        <v>87</v>
      </c>
      <c r="I120" s="305">
        <f t="shared" si="8"/>
        <v>0</v>
      </c>
      <c r="J120" s="343">
        <f t="shared" si="8"/>
        <v>0</v>
      </c>
      <c r="K120" s="317">
        <f t="shared" si="8"/>
        <v>0</v>
      </c>
      <c r="L120" s="305">
        <f t="shared" si="8"/>
        <v>0</v>
      </c>
    </row>
    <row r="121" spans="1:12" hidden="1">
      <c r="A121" s="316">
        <v>2</v>
      </c>
      <c r="B121" s="312">
        <v>6</v>
      </c>
      <c r="C121" s="313">
        <v>2</v>
      </c>
      <c r="D121" s="314">
        <v>1</v>
      </c>
      <c r="E121" s="312">
        <v>1</v>
      </c>
      <c r="F121" s="348"/>
      <c r="G121" s="314" t="s">
        <v>91</v>
      </c>
      <c r="H121" s="296">
        <v>88</v>
      </c>
      <c r="I121" s="353">
        <f t="shared" si="8"/>
        <v>0</v>
      </c>
      <c r="J121" s="354">
        <f t="shared" si="8"/>
        <v>0</v>
      </c>
      <c r="K121" s="355">
        <f t="shared" si="8"/>
        <v>0</v>
      </c>
      <c r="L121" s="353">
        <f t="shared" si="8"/>
        <v>0</v>
      </c>
    </row>
    <row r="122" spans="1:12" hidden="1">
      <c r="A122" s="316">
        <v>2</v>
      </c>
      <c r="B122" s="312">
        <v>6</v>
      </c>
      <c r="C122" s="313">
        <v>2</v>
      </c>
      <c r="D122" s="314">
        <v>1</v>
      </c>
      <c r="E122" s="312">
        <v>1</v>
      </c>
      <c r="F122" s="348">
        <v>1</v>
      </c>
      <c r="G122" s="314" t="s">
        <v>91</v>
      </c>
      <c r="H122" s="296">
        <v>89</v>
      </c>
      <c r="I122" s="320"/>
      <c r="J122" s="320"/>
      <c r="K122" s="320"/>
      <c r="L122" s="320"/>
    </row>
    <row r="123" spans="1:12" hidden="1">
      <c r="A123" s="333">
        <v>2</v>
      </c>
      <c r="B123" s="309">
        <v>6</v>
      </c>
      <c r="C123" s="307">
        <v>3</v>
      </c>
      <c r="D123" s="308"/>
      <c r="E123" s="309"/>
      <c r="F123" s="350"/>
      <c r="G123" s="308" t="s">
        <v>92</v>
      </c>
      <c r="H123" s="296">
        <v>90</v>
      </c>
      <c r="I123" s="323">
        <f t="shared" ref="I123:L125" si="9">I124</f>
        <v>0</v>
      </c>
      <c r="J123" s="344">
        <f t="shared" si="9"/>
        <v>0</v>
      </c>
      <c r="K123" s="324">
        <f t="shared" si="9"/>
        <v>0</v>
      </c>
      <c r="L123" s="323">
        <f t="shared" si="9"/>
        <v>0</v>
      </c>
    </row>
    <row r="124" spans="1:12" hidden="1">
      <c r="A124" s="316">
        <v>2</v>
      </c>
      <c r="B124" s="312">
        <v>6</v>
      </c>
      <c r="C124" s="313">
        <v>3</v>
      </c>
      <c r="D124" s="314">
        <v>1</v>
      </c>
      <c r="E124" s="312"/>
      <c r="F124" s="348"/>
      <c r="G124" s="314" t="s">
        <v>92</v>
      </c>
      <c r="H124" s="296">
        <v>91</v>
      </c>
      <c r="I124" s="305">
        <f t="shared" si="9"/>
        <v>0</v>
      </c>
      <c r="J124" s="343">
        <f t="shared" si="9"/>
        <v>0</v>
      </c>
      <c r="K124" s="317">
        <f t="shared" si="9"/>
        <v>0</v>
      </c>
      <c r="L124" s="305">
        <f t="shared" si="9"/>
        <v>0</v>
      </c>
    </row>
    <row r="125" spans="1:12" hidden="1">
      <c r="A125" s="316">
        <v>2</v>
      </c>
      <c r="B125" s="312">
        <v>6</v>
      </c>
      <c r="C125" s="313">
        <v>3</v>
      </c>
      <c r="D125" s="314">
        <v>1</v>
      </c>
      <c r="E125" s="312">
        <v>1</v>
      </c>
      <c r="F125" s="348"/>
      <c r="G125" s="314" t="s">
        <v>92</v>
      </c>
      <c r="H125" s="296">
        <v>92</v>
      </c>
      <c r="I125" s="305">
        <f t="shared" si="9"/>
        <v>0</v>
      </c>
      <c r="J125" s="343">
        <f t="shared" si="9"/>
        <v>0</v>
      </c>
      <c r="K125" s="317">
        <f t="shared" si="9"/>
        <v>0</v>
      </c>
      <c r="L125" s="305">
        <f t="shared" si="9"/>
        <v>0</v>
      </c>
    </row>
    <row r="126" spans="1:12" hidden="1">
      <c r="A126" s="316">
        <v>2</v>
      </c>
      <c r="B126" s="312">
        <v>6</v>
      </c>
      <c r="C126" s="313">
        <v>3</v>
      </c>
      <c r="D126" s="314">
        <v>1</v>
      </c>
      <c r="E126" s="312">
        <v>1</v>
      </c>
      <c r="F126" s="348">
        <v>1</v>
      </c>
      <c r="G126" s="314" t="s">
        <v>92</v>
      </c>
      <c r="H126" s="296">
        <v>93</v>
      </c>
      <c r="I126" s="320"/>
      <c r="J126" s="320"/>
      <c r="K126" s="320"/>
      <c r="L126" s="320"/>
    </row>
    <row r="127" spans="1:12" ht="26.9" hidden="1">
      <c r="A127" s="333">
        <v>2</v>
      </c>
      <c r="B127" s="309">
        <v>6</v>
      </c>
      <c r="C127" s="307">
        <v>4</v>
      </c>
      <c r="D127" s="308"/>
      <c r="E127" s="309"/>
      <c r="F127" s="350"/>
      <c r="G127" s="308" t="s">
        <v>93</v>
      </c>
      <c r="H127" s="296">
        <v>94</v>
      </c>
      <c r="I127" s="323">
        <f t="shared" ref="I127:L129" si="10">I128</f>
        <v>0</v>
      </c>
      <c r="J127" s="344">
        <f t="shared" si="10"/>
        <v>0</v>
      </c>
      <c r="K127" s="324">
        <f t="shared" si="10"/>
        <v>0</v>
      </c>
      <c r="L127" s="323">
        <f t="shared" si="10"/>
        <v>0</v>
      </c>
    </row>
    <row r="128" spans="1:12" ht="26.9" hidden="1">
      <c r="A128" s="316">
        <v>2</v>
      </c>
      <c r="B128" s="312">
        <v>6</v>
      </c>
      <c r="C128" s="313">
        <v>4</v>
      </c>
      <c r="D128" s="314">
        <v>1</v>
      </c>
      <c r="E128" s="312"/>
      <c r="F128" s="348"/>
      <c r="G128" s="314" t="s">
        <v>93</v>
      </c>
      <c r="H128" s="296">
        <v>95</v>
      </c>
      <c r="I128" s="305">
        <f t="shared" si="10"/>
        <v>0</v>
      </c>
      <c r="J128" s="343">
        <f t="shared" si="10"/>
        <v>0</v>
      </c>
      <c r="K128" s="317">
        <f t="shared" si="10"/>
        <v>0</v>
      </c>
      <c r="L128" s="305">
        <f t="shared" si="10"/>
        <v>0</v>
      </c>
    </row>
    <row r="129" spans="1:12" ht="26.9" hidden="1">
      <c r="A129" s="316">
        <v>2</v>
      </c>
      <c r="B129" s="312">
        <v>6</v>
      </c>
      <c r="C129" s="313">
        <v>4</v>
      </c>
      <c r="D129" s="314">
        <v>1</v>
      </c>
      <c r="E129" s="312">
        <v>1</v>
      </c>
      <c r="F129" s="348"/>
      <c r="G129" s="314" t="s">
        <v>93</v>
      </c>
      <c r="H129" s="296">
        <v>96</v>
      </c>
      <c r="I129" s="305">
        <f t="shared" si="10"/>
        <v>0</v>
      </c>
      <c r="J129" s="343">
        <f t="shared" si="10"/>
        <v>0</v>
      </c>
      <c r="K129" s="317">
        <f t="shared" si="10"/>
        <v>0</v>
      </c>
      <c r="L129" s="305">
        <f t="shared" si="10"/>
        <v>0</v>
      </c>
    </row>
    <row r="130" spans="1:12" ht="26.9" hidden="1">
      <c r="A130" s="316">
        <v>2</v>
      </c>
      <c r="B130" s="312">
        <v>6</v>
      </c>
      <c r="C130" s="313">
        <v>4</v>
      </c>
      <c r="D130" s="314">
        <v>1</v>
      </c>
      <c r="E130" s="312">
        <v>1</v>
      </c>
      <c r="F130" s="348">
        <v>1</v>
      </c>
      <c r="G130" s="314" t="s">
        <v>93</v>
      </c>
      <c r="H130" s="296">
        <v>97</v>
      </c>
      <c r="I130" s="320"/>
      <c r="J130" s="320"/>
      <c r="K130" s="320"/>
      <c r="L130" s="320"/>
    </row>
    <row r="131" spans="1:12" ht="26.9" hidden="1">
      <c r="A131" s="326">
        <v>2</v>
      </c>
      <c r="B131" s="334">
        <v>6</v>
      </c>
      <c r="C131" s="335">
        <v>5</v>
      </c>
      <c r="D131" s="337"/>
      <c r="E131" s="334"/>
      <c r="F131" s="356"/>
      <c r="G131" s="337" t="s">
        <v>94</v>
      </c>
      <c r="H131" s="296">
        <v>98</v>
      </c>
      <c r="I131" s="331">
        <f t="shared" ref="I131:L133" si="11">I132</f>
        <v>0</v>
      </c>
      <c r="J131" s="357">
        <f t="shared" si="11"/>
        <v>0</v>
      </c>
      <c r="K131" s="358">
        <f t="shared" si="11"/>
        <v>0</v>
      </c>
      <c r="L131" s="331">
        <f t="shared" si="11"/>
        <v>0</v>
      </c>
    </row>
    <row r="132" spans="1:12" ht="26.9" hidden="1">
      <c r="A132" s="316">
        <v>2</v>
      </c>
      <c r="B132" s="312">
        <v>6</v>
      </c>
      <c r="C132" s="313">
        <v>5</v>
      </c>
      <c r="D132" s="314">
        <v>1</v>
      </c>
      <c r="E132" s="312"/>
      <c r="F132" s="348"/>
      <c r="G132" s="337" t="s">
        <v>94</v>
      </c>
      <c r="H132" s="296">
        <v>99</v>
      </c>
      <c r="I132" s="305">
        <f t="shared" si="11"/>
        <v>0</v>
      </c>
      <c r="J132" s="343">
        <f t="shared" si="11"/>
        <v>0</v>
      </c>
      <c r="K132" s="317">
        <f t="shared" si="11"/>
        <v>0</v>
      </c>
      <c r="L132" s="305">
        <f t="shared" si="11"/>
        <v>0</v>
      </c>
    </row>
    <row r="133" spans="1:12" ht="26.9" hidden="1">
      <c r="A133" s="316">
        <v>2</v>
      </c>
      <c r="B133" s="312">
        <v>6</v>
      </c>
      <c r="C133" s="313">
        <v>5</v>
      </c>
      <c r="D133" s="314">
        <v>1</v>
      </c>
      <c r="E133" s="312">
        <v>1</v>
      </c>
      <c r="F133" s="348"/>
      <c r="G133" s="337" t="s">
        <v>94</v>
      </c>
      <c r="H133" s="296">
        <v>100</v>
      </c>
      <c r="I133" s="305">
        <f t="shared" si="11"/>
        <v>0</v>
      </c>
      <c r="J133" s="343">
        <f t="shared" si="11"/>
        <v>0</v>
      </c>
      <c r="K133" s="317">
        <f t="shared" si="11"/>
        <v>0</v>
      </c>
      <c r="L133" s="305">
        <f t="shared" si="11"/>
        <v>0</v>
      </c>
    </row>
    <row r="134" spans="1:12" ht="26.9" hidden="1">
      <c r="A134" s="312">
        <v>2</v>
      </c>
      <c r="B134" s="313">
        <v>6</v>
      </c>
      <c r="C134" s="312">
        <v>5</v>
      </c>
      <c r="D134" s="312">
        <v>1</v>
      </c>
      <c r="E134" s="314">
        <v>1</v>
      </c>
      <c r="F134" s="348">
        <v>1</v>
      </c>
      <c r="G134" s="337" t="s">
        <v>95</v>
      </c>
      <c r="H134" s="296">
        <v>101</v>
      </c>
      <c r="I134" s="320"/>
      <c r="J134" s="320"/>
      <c r="K134" s="320"/>
      <c r="L134" s="320"/>
    </row>
    <row r="135" spans="1:12" hidden="1">
      <c r="A135" s="316">
        <v>2</v>
      </c>
      <c r="B135" s="313">
        <v>6</v>
      </c>
      <c r="C135" s="312">
        <v>6</v>
      </c>
      <c r="D135" s="313"/>
      <c r="E135" s="314"/>
      <c r="F135" s="315"/>
      <c r="G135" s="359" t="s">
        <v>96</v>
      </c>
      <c r="H135" s="296">
        <v>102</v>
      </c>
      <c r="I135" s="360">
        <f t="shared" ref="I135:L137" si="12">I136</f>
        <v>0</v>
      </c>
      <c r="J135" s="361">
        <f t="shared" si="12"/>
        <v>0</v>
      </c>
      <c r="K135" s="361">
        <f t="shared" si="12"/>
        <v>0</v>
      </c>
      <c r="L135" s="361">
        <f t="shared" si="12"/>
        <v>0</v>
      </c>
    </row>
    <row r="136" spans="1:12" hidden="1">
      <c r="A136" s="316">
        <v>2</v>
      </c>
      <c r="B136" s="313">
        <v>6</v>
      </c>
      <c r="C136" s="312">
        <v>6</v>
      </c>
      <c r="D136" s="313">
        <v>1</v>
      </c>
      <c r="E136" s="314"/>
      <c r="F136" s="315"/>
      <c r="G136" s="359" t="s">
        <v>96</v>
      </c>
      <c r="H136" s="362">
        <v>103</v>
      </c>
      <c r="I136" s="361">
        <f t="shared" si="12"/>
        <v>0</v>
      </c>
      <c r="J136" s="361">
        <f t="shared" si="12"/>
        <v>0</v>
      </c>
      <c r="K136" s="361">
        <f t="shared" si="12"/>
        <v>0</v>
      </c>
      <c r="L136" s="361">
        <f t="shared" si="12"/>
        <v>0</v>
      </c>
    </row>
    <row r="137" spans="1:12" hidden="1">
      <c r="A137" s="316">
        <v>2</v>
      </c>
      <c r="B137" s="313">
        <v>6</v>
      </c>
      <c r="C137" s="312">
        <v>6</v>
      </c>
      <c r="D137" s="313">
        <v>1</v>
      </c>
      <c r="E137" s="314">
        <v>1</v>
      </c>
      <c r="F137" s="315"/>
      <c r="G137" s="359" t="s">
        <v>96</v>
      </c>
      <c r="H137" s="362">
        <v>104</v>
      </c>
      <c r="I137" s="361">
        <f t="shared" si="12"/>
        <v>0</v>
      </c>
      <c r="J137" s="361">
        <f t="shared" si="12"/>
        <v>0</v>
      </c>
      <c r="K137" s="361">
        <f t="shared" si="12"/>
        <v>0</v>
      </c>
      <c r="L137" s="361">
        <f t="shared" si="12"/>
        <v>0</v>
      </c>
    </row>
    <row r="138" spans="1:12" hidden="1">
      <c r="A138" s="316">
        <v>2</v>
      </c>
      <c r="B138" s="313">
        <v>6</v>
      </c>
      <c r="C138" s="312">
        <v>6</v>
      </c>
      <c r="D138" s="313">
        <v>1</v>
      </c>
      <c r="E138" s="314">
        <v>1</v>
      </c>
      <c r="F138" s="315">
        <v>1</v>
      </c>
      <c r="G138" s="363" t="s">
        <v>96</v>
      </c>
      <c r="H138" s="362">
        <v>105</v>
      </c>
      <c r="I138" s="364"/>
      <c r="J138" s="365"/>
      <c r="K138" s="364"/>
      <c r="L138" s="364"/>
    </row>
    <row r="139" spans="1:12" hidden="1">
      <c r="A139" s="347">
        <v>2</v>
      </c>
      <c r="B139" s="301">
        <v>7</v>
      </c>
      <c r="C139" s="301"/>
      <c r="D139" s="302"/>
      <c r="E139" s="302"/>
      <c r="F139" s="304"/>
      <c r="G139" s="303" t="s">
        <v>97</v>
      </c>
      <c r="H139" s="362">
        <v>106</v>
      </c>
      <c r="I139" s="317">
        <f>SUM(I140+I145+I153)</f>
        <v>0</v>
      </c>
      <c r="J139" s="343">
        <f>SUM(J140+J145+J153)</f>
        <v>0</v>
      </c>
      <c r="K139" s="317">
        <f>SUM(K140+K145+K153)</f>
        <v>0</v>
      </c>
      <c r="L139" s="305">
        <f>SUM(L140+L145+L153)</f>
        <v>0</v>
      </c>
    </row>
    <row r="140" spans="1:12" hidden="1">
      <c r="A140" s="316">
        <v>2</v>
      </c>
      <c r="B140" s="312">
        <v>7</v>
      </c>
      <c r="C140" s="312">
        <v>1</v>
      </c>
      <c r="D140" s="313"/>
      <c r="E140" s="313"/>
      <c r="F140" s="315"/>
      <c r="G140" s="314" t="s">
        <v>98</v>
      </c>
      <c r="H140" s="362">
        <v>107</v>
      </c>
      <c r="I140" s="317">
        <f t="shared" ref="I140:L141" si="13">I141</f>
        <v>0</v>
      </c>
      <c r="J140" s="343">
        <f t="shared" si="13"/>
        <v>0</v>
      </c>
      <c r="K140" s="317">
        <f t="shared" si="13"/>
        <v>0</v>
      </c>
      <c r="L140" s="305">
        <f t="shared" si="13"/>
        <v>0</v>
      </c>
    </row>
    <row r="141" spans="1:12" hidden="1">
      <c r="A141" s="316">
        <v>2</v>
      </c>
      <c r="B141" s="312">
        <v>7</v>
      </c>
      <c r="C141" s="312">
        <v>1</v>
      </c>
      <c r="D141" s="313">
        <v>1</v>
      </c>
      <c r="E141" s="313"/>
      <c r="F141" s="315"/>
      <c r="G141" s="314" t="s">
        <v>98</v>
      </c>
      <c r="H141" s="362">
        <v>108</v>
      </c>
      <c r="I141" s="317">
        <f t="shared" si="13"/>
        <v>0</v>
      </c>
      <c r="J141" s="343">
        <f t="shared" si="13"/>
        <v>0</v>
      </c>
      <c r="K141" s="317">
        <f t="shared" si="13"/>
        <v>0</v>
      </c>
      <c r="L141" s="305">
        <f t="shared" si="13"/>
        <v>0</v>
      </c>
    </row>
    <row r="142" spans="1:12" hidden="1">
      <c r="A142" s="316">
        <v>2</v>
      </c>
      <c r="B142" s="312">
        <v>7</v>
      </c>
      <c r="C142" s="312">
        <v>1</v>
      </c>
      <c r="D142" s="313">
        <v>1</v>
      </c>
      <c r="E142" s="313">
        <v>1</v>
      </c>
      <c r="F142" s="315"/>
      <c r="G142" s="314" t="s">
        <v>98</v>
      </c>
      <c r="H142" s="362">
        <v>109</v>
      </c>
      <c r="I142" s="317">
        <f>SUM(I143:I144)</f>
        <v>0</v>
      </c>
      <c r="J142" s="343">
        <f>SUM(J143:J144)</f>
        <v>0</v>
      </c>
      <c r="K142" s="317">
        <f>SUM(K143:K144)</f>
        <v>0</v>
      </c>
      <c r="L142" s="305">
        <f>SUM(L143:L144)</f>
        <v>0</v>
      </c>
    </row>
    <row r="143" spans="1:12" hidden="1">
      <c r="A143" s="333">
        <v>2</v>
      </c>
      <c r="B143" s="309">
        <v>7</v>
      </c>
      <c r="C143" s="333">
        <v>1</v>
      </c>
      <c r="D143" s="312">
        <v>1</v>
      </c>
      <c r="E143" s="307">
        <v>1</v>
      </c>
      <c r="F143" s="310">
        <v>1</v>
      </c>
      <c r="G143" s="308" t="s">
        <v>99</v>
      </c>
      <c r="H143" s="362">
        <v>110</v>
      </c>
      <c r="I143" s="366"/>
      <c r="J143" s="366"/>
      <c r="K143" s="366"/>
      <c r="L143" s="366"/>
    </row>
    <row r="144" spans="1:12" hidden="1">
      <c r="A144" s="312">
        <v>2</v>
      </c>
      <c r="B144" s="312">
        <v>7</v>
      </c>
      <c r="C144" s="316">
        <v>1</v>
      </c>
      <c r="D144" s="312">
        <v>1</v>
      </c>
      <c r="E144" s="313">
        <v>1</v>
      </c>
      <c r="F144" s="315">
        <v>2</v>
      </c>
      <c r="G144" s="314" t="s">
        <v>100</v>
      </c>
      <c r="H144" s="362">
        <v>111</v>
      </c>
      <c r="I144" s="319"/>
      <c r="J144" s="319"/>
      <c r="K144" s="319"/>
      <c r="L144" s="319"/>
    </row>
    <row r="145" spans="1:12" ht="26.9" hidden="1">
      <c r="A145" s="326">
        <v>2</v>
      </c>
      <c r="B145" s="327">
        <v>7</v>
      </c>
      <c r="C145" s="326">
        <v>2</v>
      </c>
      <c r="D145" s="327"/>
      <c r="E145" s="328"/>
      <c r="F145" s="330"/>
      <c r="G145" s="329" t="s">
        <v>101</v>
      </c>
      <c r="H145" s="362">
        <v>112</v>
      </c>
      <c r="I145" s="346">
        <f>I146+I150</f>
        <v>0</v>
      </c>
      <c r="J145" s="346">
        <f>J146+J150</f>
        <v>0</v>
      </c>
      <c r="K145" s="346">
        <f>K146+K150</f>
        <v>0</v>
      </c>
      <c r="L145" s="346">
        <f>L146+L150</f>
        <v>0</v>
      </c>
    </row>
    <row r="146" spans="1:12" hidden="1">
      <c r="A146" s="316">
        <v>2</v>
      </c>
      <c r="B146" s="312">
        <v>7</v>
      </c>
      <c r="C146" s="316">
        <v>2</v>
      </c>
      <c r="D146" s="312">
        <v>1</v>
      </c>
      <c r="E146" s="313"/>
      <c r="F146" s="315"/>
      <c r="G146" s="314" t="s">
        <v>102</v>
      </c>
      <c r="H146" s="362">
        <v>113</v>
      </c>
      <c r="I146" s="317">
        <f>I147</f>
        <v>0</v>
      </c>
      <c r="J146" s="343">
        <f>J147</f>
        <v>0</v>
      </c>
      <c r="K146" s="317">
        <f>K147</f>
        <v>0</v>
      </c>
      <c r="L146" s="305">
        <f>L147</f>
        <v>0</v>
      </c>
    </row>
    <row r="147" spans="1:12" hidden="1">
      <c r="A147" s="316">
        <v>2</v>
      </c>
      <c r="B147" s="312">
        <v>7</v>
      </c>
      <c r="C147" s="316">
        <v>2</v>
      </c>
      <c r="D147" s="312">
        <v>1</v>
      </c>
      <c r="E147" s="313">
        <v>1</v>
      </c>
      <c r="F147" s="315"/>
      <c r="G147" s="314" t="s">
        <v>102</v>
      </c>
      <c r="H147" s="362">
        <v>114</v>
      </c>
      <c r="I147" s="317">
        <f>SUM(I148:I149)</f>
        <v>0</v>
      </c>
      <c r="J147" s="343">
        <f>SUM(J148:J149)</f>
        <v>0</v>
      </c>
      <c r="K147" s="317">
        <f>SUM(K148:K149)</f>
        <v>0</v>
      </c>
      <c r="L147" s="305">
        <f>SUM(L148:L149)</f>
        <v>0</v>
      </c>
    </row>
    <row r="148" spans="1:12" hidden="1">
      <c r="A148" s="316">
        <v>2</v>
      </c>
      <c r="B148" s="312">
        <v>7</v>
      </c>
      <c r="C148" s="316">
        <v>2</v>
      </c>
      <c r="D148" s="312">
        <v>1</v>
      </c>
      <c r="E148" s="313">
        <v>1</v>
      </c>
      <c r="F148" s="315">
        <v>1</v>
      </c>
      <c r="G148" s="314" t="s">
        <v>103</v>
      </c>
      <c r="H148" s="362">
        <v>115</v>
      </c>
      <c r="I148" s="319"/>
      <c r="J148" s="319"/>
      <c r="K148" s="319"/>
      <c r="L148" s="319"/>
    </row>
    <row r="149" spans="1:12" hidden="1">
      <c r="A149" s="316">
        <v>2</v>
      </c>
      <c r="B149" s="312">
        <v>7</v>
      </c>
      <c r="C149" s="316">
        <v>2</v>
      </c>
      <c r="D149" s="312">
        <v>1</v>
      </c>
      <c r="E149" s="313">
        <v>1</v>
      </c>
      <c r="F149" s="315">
        <v>2</v>
      </c>
      <c r="G149" s="314" t="s">
        <v>104</v>
      </c>
      <c r="H149" s="362">
        <v>116</v>
      </c>
      <c r="I149" s="319"/>
      <c r="J149" s="319"/>
      <c r="K149" s="319"/>
      <c r="L149" s="319"/>
    </row>
    <row r="150" spans="1:12" hidden="1">
      <c r="A150" s="316">
        <v>2</v>
      </c>
      <c r="B150" s="312">
        <v>7</v>
      </c>
      <c r="C150" s="316">
        <v>2</v>
      </c>
      <c r="D150" s="312">
        <v>2</v>
      </c>
      <c r="E150" s="313"/>
      <c r="F150" s="315"/>
      <c r="G150" s="314" t="s">
        <v>105</v>
      </c>
      <c r="H150" s="362">
        <v>117</v>
      </c>
      <c r="I150" s="317">
        <f>I151</f>
        <v>0</v>
      </c>
      <c r="J150" s="317">
        <f>J151</f>
        <v>0</v>
      </c>
      <c r="K150" s="317">
        <f>K151</f>
        <v>0</v>
      </c>
      <c r="L150" s="317">
        <f>L151</f>
        <v>0</v>
      </c>
    </row>
    <row r="151" spans="1:12" hidden="1">
      <c r="A151" s="316">
        <v>2</v>
      </c>
      <c r="B151" s="312">
        <v>7</v>
      </c>
      <c r="C151" s="316">
        <v>2</v>
      </c>
      <c r="D151" s="312">
        <v>2</v>
      </c>
      <c r="E151" s="313">
        <v>1</v>
      </c>
      <c r="F151" s="315"/>
      <c r="G151" s="314" t="s">
        <v>105</v>
      </c>
      <c r="H151" s="362">
        <v>118</v>
      </c>
      <c r="I151" s="317">
        <f>SUM(I152)</f>
        <v>0</v>
      </c>
      <c r="J151" s="317">
        <f>SUM(J152)</f>
        <v>0</v>
      </c>
      <c r="K151" s="317">
        <f>SUM(K152)</f>
        <v>0</v>
      </c>
      <c r="L151" s="317">
        <f>SUM(L152)</f>
        <v>0</v>
      </c>
    </row>
    <row r="152" spans="1:12" hidden="1">
      <c r="A152" s="316">
        <v>2</v>
      </c>
      <c r="B152" s="312">
        <v>7</v>
      </c>
      <c r="C152" s="316">
        <v>2</v>
      </c>
      <c r="D152" s="312">
        <v>2</v>
      </c>
      <c r="E152" s="313">
        <v>1</v>
      </c>
      <c r="F152" s="315">
        <v>1</v>
      </c>
      <c r="G152" s="314" t="s">
        <v>105</v>
      </c>
      <c r="H152" s="362">
        <v>119</v>
      </c>
      <c r="I152" s="319"/>
      <c r="J152" s="319"/>
      <c r="K152" s="319"/>
      <c r="L152" s="319"/>
    </row>
    <row r="153" spans="1:12" hidden="1">
      <c r="A153" s="316">
        <v>2</v>
      </c>
      <c r="B153" s="312">
        <v>7</v>
      </c>
      <c r="C153" s="316">
        <v>3</v>
      </c>
      <c r="D153" s="312"/>
      <c r="E153" s="313"/>
      <c r="F153" s="315"/>
      <c r="G153" s="314" t="s">
        <v>106</v>
      </c>
      <c r="H153" s="362">
        <v>120</v>
      </c>
      <c r="I153" s="317">
        <f t="shared" ref="I153:L154" si="14">I154</f>
        <v>0</v>
      </c>
      <c r="J153" s="343">
        <f t="shared" si="14"/>
        <v>0</v>
      </c>
      <c r="K153" s="317">
        <f t="shared" si="14"/>
        <v>0</v>
      </c>
      <c r="L153" s="305">
        <f t="shared" si="14"/>
        <v>0</v>
      </c>
    </row>
    <row r="154" spans="1:12" hidden="1">
      <c r="A154" s="326">
        <v>2</v>
      </c>
      <c r="B154" s="334">
        <v>7</v>
      </c>
      <c r="C154" s="367">
        <v>3</v>
      </c>
      <c r="D154" s="334">
        <v>1</v>
      </c>
      <c r="E154" s="335"/>
      <c r="F154" s="336"/>
      <c r="G154" s="337" t="s">
        <v>106</v>
      </c>
      <c r="H154" s="362">
        <v>121</v>
      </c>
      <c r="I154" s="358">
        <f t="shared" si="14"/>
        <v>0</v>
      </c>
      <c r="J154" s="357">
        <f t="shared" si="14"/>
        <v>0</v>
      </c>
      <c r="K154" s="358">
        <f t="shared" si="14"/>
        <v>0</v>
      </c>
      <c r="L154" s="331">
        <f t="shared" si="14"/>
        <v>0</v>
      </c>
    </row>
    <row r="155" spans="1:12" hidden="1">
      <c r="A155" s="316">
        <v>2</v>
      </c>
      <c r="B155" s="312">
        <v>7</v>
      </c>
      <c r="C155" s="316">
        <v>3</v>
      </c>
      <c r="D155" s="312">
        <v>1</v>
      </c>
      <c r="E155" s="313">
        <v>1</v>
      </c>
      <c r="F155" s="315"/>
      <c r="G155" s="314" t="s">
        <v>106</v>
      </c>
      <c r="H155" s="362">
        <v>122</v>
      </c>
      <c r="I155" s="317">
        <f>SUM(I156:I157)</f>
        <v>0</v>
      </c>
      <c r="J155" s="343">
        <f>SUM(J156:J157)</f>
        <v>0</v>
      </c>
      <c r="K155" s="317">
        <f>SUM(K156:K157)</f>
        <v>0</v>
      </c>
      <c r="L155" s="305">
        <f>SUM(L156:L157)</f>
        <v>0</v>
      </c>
    </row>
    <row r="156" spans="1:12" hidden="1">
      <c r="A156" s="333">
        <v>2</v>
      </c>
      <c r="B156" s="309">
        <v>7</v>
      </c>
      <c r="C156" s="333">
        <v>3</v>
      </c>
      <c r="D156" s="309">
        <v>1</v>
      </c>
      <c r="E156" s="307">
        <v>1</v>
      </c>
      <c r="F156" s="310">
        <v>1</v>
      </c>
      <c r="G156" s="308" t="s">
        <v>107</v>
      </c>
      <c r="H156" s="362">
        <v>123</v>
      </c>
      <c r="I156" s="366"/>
      <c r="J156" s="366"/>
      <c r="K156" s="366"/>
      <c r="L156" s="366"/>
    </row>
    <row r="157" spans="1:12" hidden="1">
      <c r="A157" s="316">
        <v>2</v>
      </c>
      <c r="B157" s="312">
        <v>7</v>
      </c>
      <c r="C157" s="316">
        <v>3</v>
      </c>
      <c r="D157" s="312">
        <v>1</v>
      </c>
      <c r="E157" s="313">
        <v>1</v>
      </c>
      <c r="F157" s="315">
        <v>2</v>
      </c>
      <c r="G157" s="314" t="s">
        <v>108</v>
      </c>
      <c r="H157" s="362">
        <v>124</v>
      </c>
      <c r="I157" s="319"/>
      <c r="J157" s="320"/>
      <c r="K157" s="320"/>
      <c r="L157" s="320"/>
    </row>
    <row r="158" spans="1:12" hidden="1">
      <c r="A158" s="347">
        <v>2</v>
      </c>
      <c r="B158" s="347">
        <v>8</v>
      </c>
      <c r="C158" s="301"/>
      <c r="D158" s="322"/>
      <c r="E158" s="306"/>
      <c r="F158" s="368"/>
      <c r="G158" s="311" t="s">
        <v>109</v>
      </c>
      <c r="H158" s="362">
        <v>125</v>
      </c>
      <c r="I158" s="324">
        <f>I159</f>
        <v>0</v>
      </c>
      <c r="J158" s="344">
        <f>J159</f>
        <v>0</v>
      </c>
      <c r="K158" s="324">
        <f>K159</f>
        <v>0</v>
      </c>
      <c r="L158" s="323">
        <f>L159</f>
        <v>0</v>
      </c>
    </row>
    <row r="159" spans="1:12" hidden="1">
      <c r="A159" s="326">
        <v>2</v>
      </c>
      <c r="B159" s="326">
        <v>8</v>
      </c>
      <c r="C159" s="326">
        <v>1</v>
      </c>
      <c r="D159" s="327"/>
      <c r="E159" s="328"/>
      <c r="F159" s="330"/>
      <c r="G159" s="308" t="s">
        <v>109</v>
      </c>
      <c r="H159" s="362">
        <v>126</v>
      </c>
      <c r="I159" s="324">
        <f>I160+I165</f>
        <v>0</v>
      </c>
      <c r="J159" s="344">
        <f>J160+J165</f>
        <v>0</v>
      </c>
      <c r="K159" s="324">
        <f>K160+K165</f>
        <v>0</v>
      </c>
      <c r="L159" s="323">
        <f>L160+L165</f>
        <v>0</v>
      </c>
    </row>
    <row r="160" spans="1:12" hidden="1">
      <c r="A160" s="316">
        <v>2</v>
      </c>
      <c r="B160" s="312">
        <v>8</v>
      </c>
      <c r="C160" s="314">
        <v>1</v>
      </c>
      <c r="D160" s="312">
        <v>1</v>
      </c>
      <c r="E160" s="313"/>
      <c r="F160" s="315"/>
      <c r="G160" s="314" t="s">
        <v>110</v>
      </c>
      <c r="H160" s="362">
        <v>127</v>
      </c>
      <c r="I160" s="317">
        <f>I161</f>
        <v>0</v>
      </c>
      <c r="J160" s="343">
        <f>J161</f>
        <v>0</v>
      </c>
      <c r="K160" s="317">
        <f>K161</f>
        <v>0</v>
      </c>
      <c r="L160" s="305">
        <f>L161</f>
        <v>0</v>
      </c>
    </row>
    <row r="161" spans="1:12" hidden="1">
      <c r="A161" s="316">
        <v>2</v>
      </c>
      <c r="B161" s="312">
        <v>8</v>
      </c>
      <c r="C161" s="308">
        <v>1</v>
      </c>
      <c r="D161" s="309">
        <v>1</v>
      </c>
      <c r="E161" s="307">
        <v>1</v>
      </c>
      <c r="F161" s="310"/>
      <c r="G161" s="314" t="s">
        <v>110</v>
      </c>
      <c r="H161" s="362">
        <v>128</v>
      </c>
      <c r="I161" s="324">
        <f>SUM(I162:I164)</f>
        <v>0</v>
      </c>
      <c r="J161" s="324">
        <f>SUM(J162:J164)</f>
        <v>0</v>
      </c>
      <c r="K161" s="324">
        <f>SUM(K162:K164)</f>
        <v>0</v>
      </c>
      <c r="L161" s="324">
        <f>SUM(L162:L164)</f>
        <v>0</v>
      </c>
    </row>
    <row r="162" spans="1:12" hidden="1">
      <c r="A162" s="312">
        <v>2</v>
      </c>
      <c r="B162" s="309">
        <v>8</v>
      </c>
      <c r="C162" s="314">
        <v>1</v>
      </c>
      <c r="D162" s="312">
        <v>1</v>
      </c>
      <c r="E162" s="313">
        <v>1</v>
      </c>
      <c r="F162" s="315">
        <v>1</v>
      </c>
      <c r="G162" s="314" t="s">
        <v>111</v>
      </c>
      <c r="H162" s="362">
        <v>129</v>
      </c>
      <c r="I162" s="319"/>
      <c r="J162" s="319"/>
      <c r="K162" s="319"/>
      <c r="L162" s="319"/>
    </row>
    <row r="163" spans="1:12" hidden="1">
      <c r="A163" s="326">
        <v>2</v>
      </c>
      <c r="B163" s="334">
        <v>8</v>
      </c>
      <c r="C163" s="337">
        <v>1</v>
      </c>
      <c r="D163" s="334">
        <v>1</v>
      </c>
      <c r="E163" s="335">
        <v>1</v>
      </c>
      <c r="F163" s="336">
        <v>2</v>
      </c>
      <c r="G163" s="337" t="s">
        <v>112</v>
      </c>
      <c r="H163" s="362">
        <v>130</v>
      </c>
      <c r="I163" s="369"/>
      <c r="J163" s="369"/>
      <c r="K163" s="369"/>
      <c r="L163" s="369"/>
    </row>
    <row r="164" spans="1:12" hidden="1">
      <c r="A164" s="326">
        <v>2</v>
      </c>
      <c r="B164" s="334">
        <v>8</v>
      </c>
      <c r="C164" s="337">
        <v>1</v>
      </c>
      <c r="D164" s="334">
        <v>1</v>
      </c>
      <c r="E164" s="335">
        <v>1</v>
      </c>
      <c r="F164" s="336">
        <v>3</v>
      </c>
      <c r="G164" s="337" t="s">
        <v>113</v>
      </c>
      <c r="H164" s="362">
        <v>131</v>
      </c>
      <c r="I164" s="369"/>
      <c r="J164" s="370"/>
      <c r="K164" s="369"/>
      <c r="L164" s="338"/>
    </row>
    <row r="165" spans="1:12" hidden="1">
      <c r="A165" s="316">
        <v>2</v>
      </c>
      <c r="B165" s="312">
        <v>8</v>
      </c>
      <c r="C165" s="314">
        <v>1</v>
      </c>
      <c r="D165" s="312">
        <v>2</v>
      </c>
      <c r="E165" s="313"/>
      <c r="F165" s="315"/>
      <c r="G165" s="314" t="s">
        <v>114</v>
      </c>
      <c r="H165" s="362">
        <v>132</v>
      </c>
      <c r="I165" s="317">
        <f t="shared" ref="I165:L166" si="15">I166</f>
        <v>0</v>
      </c>
      <c r="J165" s="343">
        <f t="shared" si="15"/>
        <v>0</v>
      </c>
      <c r="K165" s="317">
        <f t="shared" si="15"/>
        <v>0</v>
      </c>
      <c r="L165" s="305">
        <f t="shared" si="15"/>
        <v>0</v>
      </c>
    </row>
    <row r="166" spans="1:12" hidden="1">
      <c r="A166" s="316">
        <v>2</v>
      </c>
      <c r="B166" s="312">
        <v>8</v>
      </c>
      <c r="C166" s="314">
        <v>1</v>
      </c>
      <c r="D166" s="312">
        <v>2</v>
      </c>
      <c r="E166" s="313">
        <v>1</v>
      </c>
      <c r="F166" s="315"/>
      <c r="G166" s="314" t="s">
        <v>114</v>
      </c>
      <c r="H166" s="362">
        <v>133</v>
      </c>
      <c r="I166" s="317">
        <f t="shared" si="15"/>
        <v>0</v>
      </c>
      <c r="J166" s="343">
        <f t="shared" si="15"/>
        <v>0</v>
      </c>
      <c r="K166" s="317">
        <f t="shared" si="15"/>
        <v>0</v>
      </c>
      <c r="L166" s="305">
        <f t="shared" si="15"/>
        <v>0</v>
      </c>
    </row>
    <row r="167" spans="1:12" hidden="1">
      <c r="A167" s="326">
        <v>2</v>
      </c>
      <c r="B167" s="327">
        <v>8</v>
      </c>
      <c r="C167" s="329">
        <v>1</v>
      </c>
      <c r="D167" s="327">
        <v>2</v>
      </c>
      <c r="E167" s="328">
        <v>1</v>
      </c>
      <c r="F167" s="330">
        <v>1</v>
      </c>
      <c r="G167" s="314" t="s">
        <v>114</v>
      </c>
      <c r="H167" s="362">
        <v>134</v>
      </c>
      <c r="I167" s="371"/>
      <c r="J167" s="320"/>
      <c r="K167" s="320"/>
      <c r="L167" s="320"/>
    </row>
    <row r="168" spans="1:12" ht="40.299999999999997" hidden="1">
      <c r="A168" s="347">
        <v>2</v>
      </c>
      <c r="B168" s="301">
        <v>9</v>
      </c>
      <c r="C168" s="303"/>
      <c r="D168" s="301"/>
      <c r="E168" s="302"/>
      <c r="F168" s="304"/>
      <c r="G168" s="303" t="s">
        <v>115</v>
      </c>
      <c r="H168" s="362">
        <v>135</v>
      </c>
      <c r="I168" s="317">
        <f>I169+I173</f>
        <v>0</v>
      </c>
      <c r="J168" s="343">
        <f>J169+J173</f>
        <v>0</v>
      </c>
      <c r="K168" s="317">
        <f>K169+K173</f>
        <v>0</v>
      </c>
      <c r="L168" s="305">
        <f>L169+L173</f>
        <v>0</v>
      </c>
    </row>
    <row r="169" spans="1:12" ht="40.299999999999997" hidden="1">
      <c r="A169" s="316">
        <v>2</v>
      </c>
      <c r="B169" s="312">
        <v>9</v>
      </c>
      <c r="C169" s="314">
        <v>1</v>
      </c>
      <c r="D169" s="312"/>
      <c r="E169" s="313"/>
      <c r="F169" s="315"/>
      <c r="G169" s="314" t="s">
        <v>116</v>
      </c>
      <c r="H169" s="362">
        <v>136</v>
      </c>
      <c r="I169" s="317">
        <f t="shared" ref="I169:L171" si="16">I170</f>
        <v>0</v>
      </c>
      <c r="J169" s="343">
        <f t="shared" si="16"/>
        <v>0</v>
      </c>
      <c r="K169" s="317">
        <f t="shared" si="16"/>
        <v>0</v>
      </c>
      <c r="L169" s="305">
        <f t="shared" si="16"/>
        <v>0</v>
      </c>
    </row>
    <row r="170" spans="1:12" ht="40.299999999999997" hidden="1">
      <c r="A170" s="333">
        <v>2</v>
      </c>
      <c r="B170" s="309">
        <v>9</v>
      </c>
      <c r="C170" s="308">
        <v>1</v>
      </c>
      <c r="D170" s="309">
        <v>1</v>
      </c>
      <c r="E170" s="307"/>
      <c r="F170" s="310"/>
      <c r="G170" s="314" t="s">
        <v>117</v>
      </c>
      <c r="H170" s="362">
        <v>137</v>
      </c>
      <c r="I170" s="324">
        <f t="shared" si="16"/>
        <v>0</v>
      </c>
      <c r="J170" s="344">
        <f t="shared" si="16"/>
        <v>0</v>
      </c>
      <c r="K170" s="324">
        <f t="shared" si="16"/>
        <v>0</v>
      </c>
      <c r="L170" s="323">
        <f t="shared" si="16"/>
        <v>0</v>
      </c>
    </row>
    <row r="171" spans="1:12" ht="40.299999999999997" hidden="1">
      <c r="A171" s="316">
        <v>2</v>
      </c>
      <c r="B171" s="312">
        <v>9</v>
      </c>
      <c r="C171" s="316">
        <v>1</v>
      </c>
      <c r="D171" s="312">
        <v>1</v>
      </c>
      <c r="E171" s="313">
        <v>1</v>
      </c>
      <c r="F171" s="315"/>
      <c r="G171" s="314" t="s">
        <v>117</v>
      </c>
      <c r="H171" s="362">
        <v>138</v>
      </c>
      <c r="I171" s="317">
        <f t="shared" si="16"/>
        <v>0</v>
      </c>
      <c r="J171" s="343">
        <f t="shared" si="16"/>
        <v>0</v>
      </c>
      <c r="K171" s="317">
        <f t="shared" si="16"/>
        <v>0</v>
      </c>
      <c r="L171" s="305">
        <f t="shared" si="16"/>
        <v>0</v>
      </c>
    </row>
    <row r="172" spans="1:12" ht="40.299999999999997" hidden="1">
      <c r="A172" s="333">
        <v>2</v>
      </c>
      <c r="B172" s="309">
        <v>9</v>
      </c>
      <c r="C172" s="309">
        <v>1</v>
      </c>
      <c r="D172" s="309">
        <v>1</v>
      </c>
      <c r="E172" s="307">
        <v>1</v>
      </c>
      <c r="F172" s="310">
        <v>1</v>
      </c>
      <c r="G172" s="314" t="s">
        <v>117</v>
      </c>
      <c r="H172" s="362">
        <v>139</v>
      </c>
      <c r="I172" s="366"/>
      <c r="J172" s="366"/>
      <c r="K172" s="366"/>
      <c r="L172" s="366"/>
    </row>
    <row r="173" spans="1:12" ht="40.299999999999997" hidden="1">
      <c r="A173" s="316">
        <v>2</v>
      </c>
      <c r="B173" s="312">
        <v>9</v>
      </c>
      <c r="C173" s="312">
        <v>2</v>
      </c>
      <c r="D173" s="312"/>
      <c r="E173" s="313"/>
      <c r="F173" s="315"/>
      <c r="G173" s="314" t="s">
        <v>118</v>
      </c>
      <c r="H173" s="362">
        <v>140</v>
      </c>
      <c r="I173" s="317">
        <f>SUM(I174+I179)</f>
        <v>0</v>
      </c>
      <c r="J173" s="317">
        <f>SUM(J174+J179)</f>
        <v>0</v>
      </c>
      <c r="K173" s="317">
        <f>SUM(K174+K179)</f>
        <v>0</v>
      </c>
      <c r="L173" s="317">
        <f>SUM(L174+L179)</f>
        <v>0</v>
      </c>
    </row>
    <row r="174" spans="1:12" ht="40.299999999999997" hidden="1">
      <c r="A174" s="316">
        <v>2</v>
      </c>
      <c r="B174" s="312">
        <v>9</v>
      </c>
      <c r="C174" s="312">
        <v>2</v>
      </c>
      <c r="D174" s="309">
        <v>1</v>
      </c>
      <c r="E174" s="307"/>
      <c r="F174" s="310"/>
      <c r="G174" s="308" t="s">
        <v>119</v>
      </c>
      <c r="H174" s="362">
        <v>141</v>
      </c>
      <c r="I174" s="324">
        <f>I175</f>
        <v>0</v>
      </c>
      <c r="J174" s="344">
        <f>J175</f>
        <v>0</v>
      </c>
      <c r="K174" s="324">
        <f>K175</f>
        <v>0</v>
      </c>
      <c r="L174" s="323">
        <f>L175</f>
        <v>0</v>
      </c>
    </row>
    <row r="175" spans="1:12" ht="40.299999999999997" hidden="1">
      <c r="A175" s="333">
        <v>2</v>
      </c>
      <c r="B175" s="309">
        <v>9</v>
      </c>
      <c r="C175" s="309">
        <v>2</v>
      </c>
      <c r="D175" s="312">
        <v>1</v>
      </c>
      <c r="E175" s="313">
        <v>1</v>
      </c>
      <c r="F175" s="315"/>
      <c r="G175" s="308" t="s">
        <v>119</v>
      </c>
      <c r="H175" s="362">
        <v>142</v>
      </c>
      <c r="I175" s="317">
        <f>SUM(I176:I178)</f>
        <v>0</v>
      </c>
      <c r="J175" s="343">
        <f>SUM(J176:J178)</f>
        <v>0</v>
      </c>
      <c r="K175" s="317">
        <f>SUM(K176:K178)</f>
        <v>0</v>
      </c>
      <c r="L175" s="305">
        <f>SUM(L176:L178)</f>
        <v>0</v>
      </c>
    </row>
    <row r="176" spans="1:12" ht="53.75" hidden="1">
      <c r="A176" s="326">
        <v>2</v>
      </c>
      <c r="B176" s="334">
        <v>9</v>
      </c>
      <c r="C176" s="334">
        <v>2</v>
      </c>
      <c r="D176" s="334">
        <v>1</v>
      </c>
      <c r="E176" s="335">
        <v>1</v>
      </c>
      <c r="F176" s="336">
        <v>1</v>
      </c>
      <c r="G176" s="308" t="s">
        <v>120</v>
      </c>
      <c r="H176" s="362">
        <v>143</v>
      </c>
      <c r="I176" s="369"/>
      <c r="J176" s="318"/>
      <c r="K176" s="318"/>
      <c r="L176" s="318"/>
    </row>
    <row r="177" spans="1:12" ht="53.75" hidden="1">
      <c r="A177" s="316">
        <v>2</v>
      </c>
      <c r="B177" s="312">
        <v>9</v>
      </c>
      <c r="C177" s="312">
        <v>2</v>
      </c>
      <c r="D177" s="312">
        <v>1</v>
      </c>
      <c r="E177" s="313">
        <v>1</v>
      </c>
      <c r="F177" s="315">
        <v>2</v>
      </c>
      <c r="G177" s="308" t="s">
        <v>121</v>
      </c>
      <c r="H177" s="362">
        <v>144</v>
      </c>
      <c r="I177" s="319"/>
      <c r="J177" s="372"/>
      <c r="K177" s="372"/>
      <c r="L177" s="372"/>
    </row>
    <row r="178" spans="1:12" ht="53.75" hidden="1">
      <c r="A178" s="316">
        <v>2</v>
      </c>
      <c r="B178" s="312">
        <v>9</v>
      </c>
      <c r="C178" s="312">
        <v>2</v>
      </c>
      <c r="D178" s="312">
        <v>1</v>
      </c>
      <c r="E178" s="313">
        <v>1</v>
      </c>
      <c r="F178" s="315">
        <v>3</v>
      </c>
      <c r="G178" s="308" t="s">
        <v>122</v>
      </c>
      <c r="H178" s="362">
        <v>145</v>
      </c>
      <c r="I178" s="319"/>
      <c r="J178" s="319"/>
      <c r="K178" s="319"/>
      <c r="L178" s="319"/>
    </row>
    <row r="179" spans="1:12" ht="40.299999999999997" hidden="1">
      <c r="A179" s="373">
        <v>2</v>
      </c>
      <c r="B179" s="373">
        <v>9</v>
      </c>
      <c r="C179" s="373">
        <v>2</v>
      </c>
      <c r="D179" s="373">
        <v>2</v>
      </c>
      <c r="E179" s="373"/>
      <c r="F179" s="373"/>
      <c r="G179" s="314" t="s">
        <v>123</v>
      </c>
      <c r="H179" s="362">
        <v>146</v>
      </c>
      <c r="I179" s="317">
        <f>I180</f>
        <v>0</v>
      </c>
      <c r="J179" s="343">
        <f>J180</f>
        <v>0</v>
      </c>
      <c r="K179" s="317">
        <f>K180</f>
        <v>0</v>
      </c>
      <c r="L179" s="305">
        <f>L180</f>
        <v>0</v>
      </c>
    </row>
    <row r="180" spans="1:12" ht="40.299999999999997" hidden="1">
      <c r="A180" s="316">
        <v>2</v>
      </c>
      <c r="B180" s="312">
        <v>9</v>
      </c>
      <c r="C180" s="312">
        <v>2</v>
      </c>
      <c r="D180" s="312">
        <v>2</v>
      </c>
      <c r="E180" s="313">
        <v>1</v>
      </c>
      <c r="F180" s="315"/>
      <c r="G180" s="308" t="s">
        <v>124</v>
      </c>
      <c r="H180" s="362">
        <v>147</v>
      </c>
      <c r="I180" s="324">
        <f>SUM(I181:I183)</f>
        <v>0</v>
      </c>
      <c r="J180" s="324">
        <f>SUM(J181:J183)</f>
        <v>0</v>
      </c>
      <c r="K180" s="324">
        <f>SUM(K181:K183)</f>
        <v>0</v>
      </c>
      <c r="L180" s="324">
        <f>SUM(L181:L183)</f>
        <v>0</v>
      </c>
    </row>
    <row r="181" spans="1:12" ht="53.75" hidden="1">
      <c r="A181" s="316">
        <v>2</v>
      </c>
      <c r="B181" s="312">
        <v>9</v>
      </c>
      <c r="C181" s="312">
        <v>2</v>
      </c>
      <c r="D181" s="312">
        <v>2</v>
      </c>
      <c r="E181" s="312">
        <v>1</v>
      </c>
      <c r="F181" s="315">
        <v>1</v>
      </c>
      <c r="G181" s="374" t="s">
        <v>125</v>
      </c>
      <c r="H181" s="362">
        <v>148</v>
      </c>
      <c r="I181" s="319"/>
      <c r="J181" s="318"/>
      <c r="K181" s="318"/>
      <c r="L181" s="318"/>
    </row>
    <row r="182" spans="1:12" ht="53.75" hidden="1">
      <c r="A182" s="327">
        <v>2</v>
      </c>
      <c r="B182" s="329">
        <v>9</v>
      </c>
      <c r="C182" s="327">
        <v>2</v>
      </c>
      <c r="D182" s="328">
        <v>2</v>
      </c>
      <c r="E182" s="328">
        <v>1</v>
      </c>
      <c r="F182" s="330">
        <v>2</v>
      </c>
      <c r="G182" s="329" t="s">
        <v>126</v>
      </c>
      <c r="H182" s="362">
        <v>149</v>
      </c>
      <c r="I182" s="318"/>
      <c r="J182" s="320"/>
      <c r="K182" s="320"/>
      <c r="L182" s="320"/>
    </row>
    <row r="183" spans="1:12" ht="53.75" hidden="1">
      <c r="A183" s="312">
        <v>2</v>
      </c>
      <c r="B183" s="337">
        <v>9</v>
      </c>
      <c r="C183" s="334">
        <v>2</v>
      </c>
      <c r="D183" s="335">
        <v>2</v>
      </c>
      <c r="E183" s="335">
        <v>1</v>
      </c>
      <c r="F183" s="336">
        <v>3</v>
      </c>
      <c r="G183" s="337" t="s">
        <v>127</v>
      </c>
      <c r="H183" s="362">
        <v>150</v>
      </c>
      <c r="I183" s="372"/>
      <c r="J183" s="372"/>
      <c r="K183" s="372"/>
      <c r="L183" s="372"/>
    </row>
    <row r="184" spans="1:12" ht="67.2" hidden="1">
      <c r="A184" s="301">
        <v>3</v>
      </c>
      <c r="B184" s="303"/>
      <c r="C184" s="301"/>
      <c r="D184" s="302"/>
      <c r="E184" s="302"/>
      <c r="F184" s="304"/>
      <c r="G184" s="352" t="s">
        <v>128</v>
      </c>
      <c r="H184" s="362">
        <v>151</v>
      </c>
      <c r="I184" s="305">
        <f>SUM(I185+I238+I303)</f>
        <v>0</v>
      </c>
      <c r="J184" s="343">
        <f>SUM(J185+J238+J303)</f>
        <v>0</v>
      </c>
      <c r="K184" s="317">
        <f>SUM(K185+K238+K303)</f>
        <v>0</v>
      </c>
      <c r="L184" s="305">
        <f>SUM(L185+L238+L303)</f>
        <v>0</v>
      </c>
    </row>
    <row r="185" spans="1:12" ht="26.9" hidden="1">
      <c r="A185" s="347">
        <v>3</v>
      </c>
      <c r="B185" s="301">
        <v>1</v>
      </c>
      <c r="C185" s="322"/>
      <c r="D185" s="306"/>
      <c r="E185" s="306"/>
      <c r="F185" s="368"/>
      <c r="G185" s="342" t="s">
        <v>129</v>
      </c>
      <c r="H185" s="362">
        <v>152</v>
      </c>
      <c r="I185" s="305">
        <f>SUM(I186+I209+I216+I228+I232)</f>
        <v>0</v>
      </c>
      <c r="J185" s="323">
        <f>SUM(J186+J209+J216+J228+J232)</f>
        <v>0</v>
      </c>
      <c r="K185" s="323">
        <f>SUM(K186+K209+K216+K228+K232)</f>
        <v>0</v>
      </c>
      <c r="L185" s="323">
        <f>SUM(L186+L209+L216+L228+L232)</f>
        <v>0</v>
      </c>
    </row>
    <row r="186" spans="1:12" ht="26.9" hidden="1">
      <c r="A186" s="309">
        <v>3</v>
      </c>
      <c r="B186" s="308">
        <v>1</v>
      </c>
      <c r="C186" s="309">
        <v>1</v>
      </c>
      <c r="D186" s="307"/>
      <c r="E186" s="307"/>
      <c r="F186" s="375"/>
      <c r="G186" s="316" t="s">
        <v>130</v>
      </c>
      <c r="H186" s="362">
        <v>153</v>
      </c>
      <c r="I186" s="323">
        <f>SUM(I187+I190+I195+I201+I206)</f>
        <v>0</v>
      </c>
      <c r="J186" s="323">
        <f>SUM(J187+J190+J195+J201+J206)</f>
        <v>0</v>
      </c>
      <c r="K186" s="323">
        <f>SUM(K187+K190+K195+K201+K206)</f>
        <v>0</v>
      </c>
      <c r="L186" s="323">
        <f>SUM(L187+L190+L195+L201+L206)</f>
        <v>0</v>
      </c>
    </row>
    <row r="187" spans="1:12" hidden="1">
      <c r="A187" s="312">
        <v>3</v>
      </c>
      <c r="B187" s="314">
        <v>1</v>
      </c>
      <c r="C187" s="312">
        <v>1</v>
      </c>
      <c r="D187" s="313">
        <v>1</v>
      </c>
      <c r="E187" s="313"/>
      <c r="F187" s="376"/>
      <c r="G187" s="316" t="s">
        <v>131</v>
      </c>
      <c r="H187" s="362">
        <v>154</v>
      </c>
      <c r="I187" s="305">
        <f t="shared" ref="I187:L188" si="17">I188</f>
        <v>0</v>
      </c>
      <c r="J187" s="344">
        <f t="shared" si="17"/>
        <v>0</v>
      </c>
      <c r="K187" s="324">
        <f t="shared" si="17"/>
        <v>0</v>
      </c>
      <c r="L187" s="323">
        <f t="shared" si="17"/>
        <v>0</v>
      </c>
    </row>
    <row r="188" spans="1:12" hidden="1">
      <c r="A188" s="312">
        <v>3</v>
      </c>
      <c r="B188" s="314">
        <v>1</v>
      </c>
      <c r="C188" s="312">
        <v>1</v>
      </c>
      <c r="D188" s="313">
        <v>1</v>
      </c>
      <c r="E188" s="313">
        <v>1</v>
      </c>
      <c r="F188" s="348"/>
      <c r="G188" s="316" t="s">
        <v>131</v>
      </c>
      <c r="H188" s="362">
        <v>155</v>
      </c>
      <c r="I188" s="323">
        <f t="shared" si="17"/>
        <v>0</v>
      </c>
      <c r="J188" s="305">
        <f t="shared" si="17"/>
        <v>0</v>
      </c>
      <c r="K188" s="305">
        <f t="shared" si="17"/>
        <v>0</v>
      </c>
      <c r="L188" s="305">
        <f t="shared" si="17"/>
        <v>0</v>
      </c>
    </row>
    <row r="189" spans="1:12" hidden="1">
      <c r="A189" s="312">
        <v>3</v>
      </c>
      <c r="B189" s="314">
        <v>1</v>
      </c>
      <c r="C189" s="312">
        <v>1</v>
      </c>
      <c r="D189" s="313">
        <v>1</v>
      </c>
      <c r="E189" s="313">
        <v>1</v>
      </c>
      <c r="F189" s="348">
        <v>1</v>
      </c>
      <c r="G189" s="316" t="s">
        <v>131</v>
      </c>
      <c r="H189" s="362">
        <v>156</v>
      </c>
      <c r="I189" s="320"/>
      <c r="J189" s="320"/>
      <c r="K189" s="320"/>
      <c r="L189" s="320"/>
    </row>
    <row r="190" spans="1:12" hidden="1">
      <c r="A190" s="309">
        <v>3</v>
      </c>
      <c r="B190" s="307">
        <v>1</v>
      </c>
      <c r="C190" s="307">
        <v>1</v>
      </c>
      <c r="D190" s="307">
        <v>2</v>
      </c>
      <c r="E190" s="307"/>
      <c r="F190" s="310"/>
      <c r="G190" s="308" t="s">
        <v>132</v>
      </c>
      <c r="H190" s="362">
        <v>157</v>
      </c>
      <c r="I190" s="323">
        <f>I191</f>
        <v>0</v>
      </c>
      <c r="J190" s="344">
        <f>J191</f>
        <v>0</v>
      </c>
      <c r="K190" s="324">
        <f>K191</f>
        <v>0</v>
      </c>
      <c r="L190" s="323">
        <f>L191</f>
        <v>0</v>
      </c>
    </row>
    <row r="191" spans="1:12" hidden="1">
      <c r="A191" s="312">
        <v>3</v>
      </c>
      <c r="B191" s="313">
        <v>1</v>
      </c>
      <c r="C191" s="313">
        <v>1</v>
      </c>
      <c r="D191" s="313">
        <v>2</v>
      </c>
      <c r="E191" s="313">
        <v>1</v>
      </c>
      <c r="F191" s="315"/>
      <c r="G191" s="308" t="s">
        <v>132</v>
      </c>
      <c r="H191" s="362">
        <v>158</v>
      </c>
      <c r="I191" s="305">
        <f>SUM(I192:I194)</f>
        <v>0</v>
      </c>
      <c r="J191" s="343">
        <f>SUM(J192:J194)</f>
        <v>0</v>
      </c>
      <c r="K191" s="317">
        <f>SUM(K192:K194)</f>
        <v>0</v>
      </c>
      <c r="L191" s="305">
        <f>SUM(L192:L194)</f>
        <v>0</v>
      </c>
    </row>
    <row r="192" spans="1:12" hidden="1">
      <c r="A192" s="309">
        <v>3</v>
      </c>
      <c r="B192" s="307">
        <v>1</v>
      </c>
      <c r="C192" s="307">
        <v>1</v>
      </c>
      <c r="D192" s="307">
        <v>2</v>
      </c>
      <c r="E192" s="307">
        <v>1</v>
      </c>
      <c r="F192" s="310">
        <v>1</v>
      </c>
      <c r="G192" s="308" t="s">
        <v>133</v>
      </c>
      <c r="H192" s="362">
        <v>159</v>
      </c>
      <c r="I192" s="318"/>
      <c r="J192" s="318"/>
      <c r="K192" s="318"/>
      <c r="L192" s="372"/>
    </row>
    <row r="193" spans="1:12" hidden="1">
      <c r="A193" s="312">
        <v>3</v>
      </c>
      <c r="B193" s="313">
        <v>1</v>
      </c>
      <c r="C193" s="313">
        <v>1</v>
      </c>
      <c r="D193" s="313">
        <v>2</v>
      </c>
      <c r="E193" s="313">
        <v>1</v>
      </c>
      <c r="F193" s="315">
        <v>2</v>
      </c>
      <c r="G193" s="314" t="s">
        <v>134</v>
      </c>
      <c r="H193" s="362">
        <v>160</v>
      </c>
      <c r="I193" s="320"/>
      <c r="J193" s="320"/>
      <c r="K193" s="320"/>
      <c r="L193" s="320"/>
    </row>
    <row r="194" spans="1:12" hidden="1">
      <c r="A194" s="309">
        <v>3</v>
      </c>
      <c r="B194" s="307">
        <v>1</v>
      </c>
      <c r="C194" s="307">
        <v>1</v>
      </c>
      <c r="D194" s="307">
        <v>2</v>
      </c>
      <c r="E194" s="307">
        <v>1</v>
      </c>
      <c r="F194" s="310">
        <v>3</v>
      </c>
      <c r="G194" s="308" t="s">
        <v>135</v>
      </c>
      <c r="H194" s="362">
        <v>161</v>
      </c>
      <c r="I194" s="318"/>
      <c r="J194" s="318"/>
      <c r="K194" s="318"/>
      <c r="L194" s="372"/>
    </row>
    <row r="195" spans="1:12" hidden="1">
      <c r="A195" s="312">
        <v>3</v>
      </c>
      <c r="B195" s="313">
        <v>1</v>
      </c>
      <c r="C195" s="313">
        <v>1</v>
      </c>
      <c r="D195" s="313">
        <v>3</v>
      </c>
      <c r="E195" s="313"/>
      <c r="F195" s="315"/>
      <c r="G195" s="314" t="s">
        <v>136</v>
      </c>
      <c r="H195" s="362">
        <v>162</v>
      </c>
      <c r="I195" s="305">
        <f>I196</f>
        <v>0</v>
      </c>
      <c r="J195" s="343">
        <f>J196</f>
        <v>0</v>
      </c>
      <c r="K195" s="317">
        <f>K196</f>
        <v>0</v>
      </c>
      <c r="L195" s="305">
        <f>L196</f>
        <v>0</v>
      </c>
    </row>
    <row r="196" spans="1:12" hidden="1">
      <c r="A196" s="312">
        <v>3</v>
      </c>
      <c r="B196" s="313">
        <v>1</v>
      </c>
      <c r="C196" s="313">
        <v>1</v>
      </c>
      <c r="D196" s="313">
        <v>3</v>
      </c>
      <c r="E196" s="313">
        <v>1</v>
      </c>
      <c r="F196" s="315"/>
      <c r="G196" s="314" t="s">
        <v>136</v>
      </c>
      <c r="H196" s="362">
        <v>163</v>
      </c>
      <c r="I196" s="305">
        <f>SUM(I197:I200)</f>
        <v>0</v>
      </c>
      <c r="J196" s="305">
        <f>SUM(J197:J200)</f>
        <v>0</v>
      </c>
      <c r="K196" s="305">
        <f>SUM(K197:K200)</f>
        <v>0</v>
      </c>
      <c r="L196" s="305">
        <f>SUM(L197:L200)</f>
        <v>0</v>
      </c>
    </row>
    <row r="197" spans="1:12" hidden="1">
      <c r="A197" s="312">
        <v>3</v>
      </c>
      <c r="B197" s="313">
        <v>1</v>
      </c>
      <c r="C197" s="313">
        <v>1</v>
      </c>
      <c r="D197" s="313">
        <v>3</v>
      </c>
      <c r="E197" s="313">
        <v>1</v>
      </c>
      <c r="F197" s="315">
        <v>1</v>
      </c>
      <c r="G197" s="314" t="s">
        <v>137</v>
      </c>
      <c r="H197" s="362">
        <v>164</v>
      </c>
      <c r="I197" s="320"/>
      <c r="J197" s="320"/>
      <c r="K197" s="320"/>
      <c r="L197" s="372"/>
    </row>
    <row r="198" spans="1:12" hidden="1">
      <c r="A198" s="312">
        <v>3</v>
      </c>
      <c r="B198" s="313">
        <v>1</v>
      </c>
      <c r="C198" s="313">
        <v>1</v>
      </c>
      <c r="D198" s="313">
        <v>3</v>
      </c>
      <c r="E198" s="313">
        <v>1</v>
      </c>
      <c r="F198" s="315">
        <v>2</v>
      </c>
      <c r="G198" s="314" t="s">
        <v>138</v>
      </c>
      <c r="H198" s="362">
        <v>165</v>
      </c>
      <c r="I198" s="318"/>
      <c r="J198" s="320"/>
      <c r="K198" s="320"/>
      <c r="L198" s="320"/>
    </row>
    <row r="199" spans="1:12" hidden="1">
      <c r="A199" s="312">
        <v>3</v>
      </c>
      <c r="B199" s="313">
        <v>1</v>
      </c>
      <c r="C199" s="313">
        <v>1</v>
      </c>
      <c r="D199" s="313">
        <v>3</v>
      </c>
      <c r="E199" s="313">
        <v>1</v>
      </c>
      <c r="F199" s="315">
        <v>3</v>
      </c>
      <c r="G199" s="316" t="s">
        <v>139</v>
      </c>
      <c r="H199" s="362">
        <v>166</v>
      </c>
      <c r="I199" s="318"/>
      <c r="J199" s="338"/>
      <c r="K199" s="338"/>
      <c r="L199" s="338"/>
    </row>
    <row r="200" spans="1:12" ht="26.9" hidden="1">
      <c r="A200" s="327">
        <v>3</v>
      </c>
      <c r="B200" s="328">
        <v>1</v>
      </c>
      <c r="C200" s="328">
        <v>1</v>
      </c>
      <c r="D200" s="328">
        <v>3</v>
      </c>
      <c r="E200" s="328">
        <v>1</v>
      </c>
      <c r="F200" s="330">
        <v>4</v>
      </c>
      <c r="G200" s="363" t="s">
        <v>140</v>
      </c>
      <c r="H200" s="362">
        <v>167</v>
      </c>
      <c r="I200" s="377"/>
      <c r="J200" s="378"/>
      <c r="K200" s="320"/>
      <c r="L200" s="320"/>
    </row>
    <row r="201" spans="1:12" hidden="1">
      <c r="A201" s="327">
        <v>3</v>
      </c>
      <c r="B201" s="328">
        <v>1</v>
      </c>
      <c r="C201" s="328">
        <v>1</v>
      </c>
      <c r="D201" s="328">
        <v>4</v>
      </c>
      <c r="E201" s="328"/>
      <c r="F201" s="330"/>
      <c r="G201" s="329" t="s">
        <v>141</v>
      </c>
      <c r="H201" s="362">
        <v>168</v>
      </c>
      <c r="I201" s="305">
        <f>I202</f>
        <v>0</v>
      </c>
      <c r="J201" s="345">
        <f>J202</f>
        <v>0</v>
      </c>
      <c r="K201" s="346">
        <f>K202</f>
        <v>0</v>
      </c>
      <c r="L201" s="325">
        <f>L202</f>
        <v>0</v>
      </c>
    </row>
    <row r="202" spans="1:12" hidden="1">
      <c r="A202" s="312">
        <v>3</v>
      </c>
      <c r="B202" s="313">
        <v>1</v>
      </c>
      <c r="C202" s="313">
        <v>1</v>
      </c>
      <c r="D202" s="313">
        <v>4</v>
      </c>
      <c r="E202" s="313">
        <v>1</v>
      </c>
      <c r="F202" s="315"/>
      <c r="G202" s="329" t="s">
        <v>141</v>
      </c>
      <c r="H202" s="362">
        <v>169</v>
      </c>
      <c r="I202" s="323">
        <f>SUM(I203:I205)</f>
        <v>0</v>
      </c>
      <c r="J202" s="343">
        <f>SUM(J203:J205)</f>
        <v>0</v>
      </c>
      <c r="K202" s="317">
        <f>SUM(K203:K205)</f>
        <v>0</v>
      </c>
      <c r="L202" s="305">
        <f>SUM(L203:L205)</f>
        <v>0</v>
      </c>
    </row>
    <row r="203" spans="1:12" hidden="1">
      <c r="A203" s="312">
        <v>3</v>
      </c>
      <c r="B203" s="313">
        <v>1</v>
      </c>
      <c r="C203" s="313">
        <v>1</v>
      </c>
      <c r="D203" s="313">
        <v>4</v>
      </c>
      <c r="E203" s="313">
        <v>1</v>
      </c>
      <c r="F203" s="315">
        <v>1</v>
      </c>
      <c r="G203" s="314" t="s">
        <v>142</v>
      </c>
      <c r="H203" s="362">
        <v>170</v>
      </c>
      <c r="I203" s="320"/>
      <c r="J203" s="320"/>
      <c r="K203" s="320"/>
      <c r="L203" s="372"/>
    </row>
    <row r="204" spans="1:12" ht="26.9" hidden="1">
      <c r="A204" s="309">
        <v>3</v>
      </c>
      <c r="B204" s="307">
        <v>1</v>
      </c>
      <c r="C204" s="307">
        <v>1</v>
      </c>
      <c r="D204" s="307">
        <v>4</v>
      </c>
      <c r="E204" s="307">
        <v>1</v>
      </c>
      <c r="F204" s="310">
        <v>2</v>
      </c>
      <c r="G204" s="308" t="s">
        <v>143</v>
      </c>
      <c r="H204" s="362">
        <v>171</v>
      </c>
      <c r="I204" s="318"/>
      <c r="J204" s="318"/>
      <c r="K204" s="319"/>
      <c r="L204" s="320"/>
    </row>
    <row r="205" spans="1:12" hidden="1">
      <c r="A205" s="312">
        <v>3</v>
      </c>
      <c r="B205" s="313">
        <v>1</v>
      </c>
      <c r="C205" s="313">
        <v>1</v>
      </c>
      <c r="D205" s="313">
        <v>4</v>
      </c>
      <c r="E205" s="313">
        <v>1</v>
      </c>
      <c r="F205" s="315">
        <v>3</v>
      </c>
      <c r="G205" s="314" t="s">
        <v>144</v>
      </c>
      <c r="H205" s="362">
        <v>172</v>
      </c>
      <c r="I205" s="318"/>
      <c r="J205" s="318"/>
      <c r="K205" s="318"/>
      <c r="L205" s="320"/>
    </row>
    <row r="206" spans="1:12" hidden="1">
      <c r="A206" s="312">
        <v>3</v>
      </c>
      <c r="B206" s="313">
        <v>1</v>
      </c>
      <c r="C206" s="313">
        <v>1</v>
      </c>
      <c r="D206" s="313">
        <v>5</v>
      </c>
      <c r="E206" s="313"/>
      <c r="F206" s="315"/>
      <c r="G206" s="314" t="s">
        <v>145</v>
      </c>
      <c r="H206" s="362">
        <v>173</v>
      </c>
      <c r="I206" s="305">
        <f t="shared" ref="I206:L207" si="18">I207</f>
        <v>0</v>
      </c>
      <c r="J206" s="343">
        <f t="shared" si="18"/>
        <v>0</v>
      </c>
      <c r="K206" s="317">
        <f t="shared" si="18"/>
        <v>0</v>
      </c>
      <c r="L206" s="305">
        <f t="shared" si="18"/>
        <v>0</v>
      </c>
    </row>
    <row r="207" spans="1:12" hidden="1">
      <c r="A207" s="327">
        <v>3</v>
      </c>
      <c r="B207" s="328">
        <v>1</v>
      </c>
      <c r="C207" s="328">
        <v>1</v>
      </c>
      <c r="D207" s="328">
        <v>5</v>
      </c>
      <c r="E207" s="328">
        <v>1</v>
      </c>
      <c r="F207" s="330"/>
      <c r="G207" s="314" t="s">
        <v>145</v>
      </c>
      <c r="H207" s="362">
        <v>174</v>
      </c>
      <c r="I207" s="317">
        <f t="shared" si="18"/>
        <v>0</v>
      </c>
      <c r="J207" s="317">
        <f t="shared" si="18"/>
        <v>0</v>
      </c>
      <c r="K207" s="317">
        <f t="shared" si="18"/>
        <v>0</v>
      </c>
      <c r="L207" s="317">
        <f t="shared" si="18"/>
        <v>0</v>
      </c>
    </row>
    <row r="208" spans="1:12" hidden="1">
      <c r="A208" s="312">
        <v>3</v>
      </c>
      <c r="B208" s="313">
        <v>1</v>
      </c>
      <c r="C208" s="313">
        <v>1</v>
      </c>
      <c r="D208" s="313">
        <v>5</v>
      </c>
      <c r="E208" s="313">
        <v>1</v>
      </c>
      <c r="F208" s="315">
        <v>1</v>
      </c>
      <c r="G208" s="314" t="s">
        <v>145</v>
      </c>
      <c r="H208" s="362">
        <v>175</v>
      </c>
      <c r="I208" s="318"/>
      <c r="J208" s="320"/>
      <c r="K208" s="320"/>
      <c r="L208" s="320"/>
    </row>
    <row r="209" spans="1:12" hidden="1">
      <c r="A209" s="327">
        <v>3</v>
      </c>
      <c r="B209" s="328">
        <v>1</v>
      </c>
      <c r="C209" s="328">
        <v>2</v>
      </c>
      <c r="D209" s="328"/>
      <c r="E209" s="328"/>
      <c r="F209" s="330"/>
      <c r="G209" s="329" t="s">
        <v>146</v>
      </c>
      <c r="H209" s="362">
        <v>176</v>
      </c>
      <c r="I209" s="305">
        <f t="shared" ref="I209:L210" si="19">I210</f>
        <v>0</v>
      </c>
      <c r="J209" s="345">
        <f t="shared" si="19"/>
        <v>0</v>
      </c>
      <c r="K209" s="346">
        <f t="shared" si="19"/>
        <v>0</v>
      </c>
      <c r="L209" s="325">
        <f t="shared" si="19"/>
        <v>0</v>
      </c>
    </row>
    <row r="210" spans="1:12" hidden="1">
      <c r="A210" s="312">
        <v>3</v>
      </c>
      <c r="B210" s="313">
        <v>1</v>
      </c>
      <c r="C210" s="313">
        <v>2</v>
      </c>
      <c r="D210" s="313">
        <v>1</v>
      </c>
      <c r="E210" s="313"/>
      <c r="F210" s="315"/>
      <c r="G210" s="329" t="s">
        <v>146</v>
      </c>
      <c r="H210" s="362">
        <v>177</v>
      </c>
      <c r="I210" s="323">
        <f t="shared" si="19"/>
        <v>0</v>
      </c>
      <c r="J210" s="343">
        <f t="shared" si="19"/>
        <v>0</v>
      </c>
      <c r="K210" s="317">
        <f t="shared" si="19"/>
        <v>0</v>
      </c>
      <c r="L210" s="305">
        <f t="shared" si="19"/>
        <v>0</v>
      </c>
    </row>
    <row r="211" spans="1:12" hidden="1">
      <c r="A211" s="309">
        <v>3</v>
      </c>
      <c r="B211" s="307">
        <v>1</v>
      </c>
      <c r="C211" s="307">
        <v>2</v>
      </c>
      <c r="D211" s="307">
        <v>1</v>
      </c>
      <c r="E211" s="307">
        <v>1</v>
      </c>
      <c r="F211" s="310"/>
      <c r="G211" s="329" t="s">
        <v>146</v>
      </c>
      <c r="H211" s="362">
        <v>178</v>
      </c>
      <c r="I211" s="305">
        <f>SUM(I212:I215)</f>
        <v>0</v>
      </c>
      <c r="J211" s="344">
        <f>SUM(J212:J215)</f>
        <v>0</v>
      </c>
      <c r="K211" s="324">
        <f>SUM(K212:K215)</f>
        <v>0</v>
      </c>
      <c r="L211" s="323">
        <f>SUM(L212:L215)</f>
        <v>0</v>
      </c>
    </row>
    <row r="212" spans="1:12" ht="40.299999999999997" hidden="1">
      <c r="A212" s="312">
        <v>3</v>
      </c>
      <c r="B212" s="313">
        <v>1</v>
      </c>
      <c r="C212" s="313">
        <v>2</v>
      </c>
      <c r="D212" s="313">
        <v>1</v>
      </c>
      <c r="E212" s="313">
        <v>1</v>
      </c>
      <c r="F212" s="315">
        <v>2</v>
      </c>
      <c r="G212" s="314" t="s">
        <v>147</v>
      </c>
      <c r="H212" s="362">
        <v>179</v>
      </c>
      <c r="I212" s="320"/>
      <c r="J212" s="320"/>
      <c r="K212" s="320"/>
      <c r="L212" s="320"/>
    </row>
    <row r="213" spans="1:12" hidden="1">
      <c r="A213" s="312">
        <v>3</v>
      </c>
      <c r="B213" s="313">
        <v>1</v>
      </c>
      <c r="C213" s="313">
        <v>2</v>
      </c>
      <c r="D213" s="312">
        <v>1</v>
      </c>
      <c r="E213" s="313">
        <v>1</v>
      </c>
      <c r="F213" s="315">
        <v>3</v>
      </c>
      <c r="G213" s="314" t="s">
        <v>148</v>
      </c>
      <c r="H213" s="362">
        <v>180</v>
      </c>
      <c r="I213" s="320"/>
      <c r="J213" s="320"/>
      <c r="K213" s="320"/>
      <c r="L213" s="320"/>
    </row>
    <row r="214" spans="1:12" hidden="1">
      <c r="A214" s="312">
        <v>3</v>
      </c>
      <c r="B214" s="313">
        <v>1</v>
      </c>
      <c r="C214" s="313">
        <v>2</v>
      </c>
      <c r="D214" s="312">
        <v>1</v>
      </c>
      <c r="E214" s="313">
        <v>1</v>
      </c>
      <c r="F214" s="315">
        <v>4</v>
      </c>
      <c r="G214" s="314" t="s">
        <v>149</v>
      </c>
      <c r="H214" s="362">
        <v>181</v>
      </c>
      <c r="I214" s="320"/>
      <c r="J214" s="320"/>
      <c r="K214" s="320"/>
      <c r="L214" s="320"/>
    </row>
    <row r="215" spans="1:12" hidden="1">
      <c r="A215" s="327">
        <v>3</v>
      </c>
      <c r="B215" s="335">
        <v>1</v>
      </c>
      <c r="C215" s="335">
        <v>2</v>
      </c>
      <c r="D215" s="334">
        <v>1</v>
      </c>
      <c r="E215" s="335">
        <v>1</v>
      </c>
      <c r="F215" s="336">
        <v>5</v>
      </c>
      <c r="G215" s="337" t="s">
        <v>150</v>
      </c>
      <c r="H215" s="362">
        <v>182</v>
      </c>
      <c r="I215" s="320"/>
      <c r="J215" s="320"/>
      <c r="K215" s="320"/>
      <c r="L215" s="372"/>
    </row>
    <row r="216" spans="1:12" hidden="1">
      <c r="A216" s="312">
        <v>3</v>
      </c>
      <c r="B216" s="313">
        <v>1</v>
      </c>
      <c r="C216" s="313">
        <v>3</v>
      </c>
      <c r="D216" s="312"/>
      <c r="E216" s="313"/>
      <c r="F216" s="315"/>
      <c r="G216" s="314" t="s">
        <v>151</v>
      </c>
      <c r="H216" s="362">
        <v>183</v>
      </c>
      <c r="I216" s="305">
        <f>SUM(I217+I220)</f>
        <v>0</v>
      </c>
      <c r="J216" s="343">
        <f>SUM(J217+J220)</f>
        <v>0</v>
      </c>
      <c r="K216" s="317">
        <f>SUM(K217+K220)</f>
        <v>0</v>
      </c>
      <c r="L216" s="305">
        <f>SUM(L217+L220)</f>
        <v>0</v>
      </c>
    </row>
    <row r="217" spans="1:12" ht="26.9" hidden="1">
      <c r="A217" s="309">
        <v>3</v>
      </c>
      <c r="B217" s="307">
        <v>1</v>
      </c>
      <c r="C217" s="307">
        <v>3</v>
      </c>
      <c r="D217" s="309">
        <v>1</v>
      </c>
      <c r="E217" s="312"/>
      <c r="F217" s="310"/>
      <c r="G217" s="308" t="s">
        <v>152</v>
      </c>
      <c r="H217" s="362">
        <v>184</v>
      </c>
      <c r="I217" s="323">
        <f t="shared" ref="I217:L218" si="20">I218</f>
        <v>0</v>
      </c>
      <c r="J217" s="344">
        <f t="shared" si="20"/>
        <v>0</v>
      </c>
      <c r="K217" s="324">
        <f t="shared" si="20"/>
        <v>0</v>
      </c>
      <c r="L217" s="323">
        <f t="shared" si="20"/>
        <v>0</v>
      </c>
    </row>
    <row r="218" spans="1:12" ht="26.9" hidden="1">
      <c r="A218" s="312">
        <v>3</v>
      </c>
      <c r="B218" s="313">
        <v>1</v>
      </c>
      <c r="C218" s="313">
        <v>3</v>
      </c>
      <c r="D218" s="312">
        <v>1</v>
      </c>
      <c r="E218" s="312">
        <v>1</v>
      </c>
      <c r="F218" s="315"/>
      <c r="G218" s="308" t="s">
        <v>152</v>
      </c>
      <c r="H218" s="362">
        <v>185</v>
      </c>
      <c r="I218" s="305">
        <f t="shared" si="20"/>
        <v>0</v>
      </c>
      <c r="J218" s="343">
        <f t="shared" si="20"/>
        <v>0</v>
      </c>
      <c r="K218" s="317">
        <f t="shared" si="20"/>
        <v>0</v>
      </c>
      <c r="L218" s="305">
        <f t="shared" si="20"/>
        <v>0</v>
      </c>
    </row>
    <row r="219" spans="1:12" ht="26.9" hidden="1">
      <c r="A219" s="312">
        <v>3</v>
      </c>
      <c r="B219" s="314">
        <v>1</v>
      </c>
      <c r="C219" s="312">
        <v>3</v>
      </c>
      <c r="D219" s="313">
        <v>1</v>
      </c>
      <c r="E219" s="313">
        <v>1</v>
      </c>
      <c r="F219" s="315">
        <v>1</v>
      </c>
      <c r="G219" s="308" t="s">
        <v>152</v>
      </c>
      <c r="H219" s="362">
        <v>186</v>
      </c>
      <c r="I219" s="372"/>
      <c r="J219" s="372"/>
      <c r="K219" s="372"/>
      <c r="L219" s="372"/>
    </row>
    <row r="220" spans="1:12" hidden="1">
      <c r="A220" s="312">
        <v>3</v>
      </c>
      <c r="B220" s="314">
        <v>1</v>
      </c>
      <c r="C220" s="312">
        <v>3</v>
      </c>
      <c r="D220" s="313">
        <v>2</v>
      </c>
      <c r="E220" s="313"/>
      <c r="F220" s="315"/>
      <c r="G220" s="314" t="s">
        <v>153</v>
      </c>
      <c r="H220" s="362">
        <v>187</v>
      </c>
      <c r="I220" s="305">
        <f>I221</f>
        <v>0</v>
      </c>
      <c r="J220" s="343">
        <f>J221</f>
        <v>0</v>
      </c>
      <c r="K220" s="317">
        <f>K221</f>
        <v>0</v>
      </c>
      <c r="L220" s="305">
        <f>L221</f>
        <v>0</v>
      </c>
    </row>
    <row r="221" spans="1:12" hidden="1">
      <c r="A221" s="309">
        <v>3</v>
      </c>
      <c r="B221" s="308">
        <v>1</v>
      </c>
      <c r="C221" s="309">
        <v>3</v>
      </c>
      <c r="D221" s="307">
        <v>2</v>
      </c>
      <c r="E221" s="307">
        <v>1</v>
      </c>
      <c r="F221" s="310"/>
      <c r="G221" s="314" t="s">
        <v>153</v>
      </c>
      <c r="H221" s="362">
        <v>188</v>
      </c>
      <c r="I221" s="305">
        <f t="shared" ref="I221:L221" si="21">SUM(I222:I227)</f>
        <v>0</v>
      </c>
      <c r="J221" s="305">
        <f t="shared" si="21"/>
        <v>0</v>
      </c>
      <c r="K221" s="305">
        <f t="shared" si="21"/>
        <v>0</v>
      </c>
      <c r="L221" s="305">
        <f t="shared" si="21"/>
        <v>0</v>
      </c>
    </row>
    <row r="222" spans="1:12" hidden="1">
      <c r="A222" s="312">
        <v>3</v>
      </c>
      <c r="B222" s="314">
        <v>1</v>
      </c>
      <c r="C222" s="312">
        <v>3</v>
      </c>
      <c r="D222" s="313">
        <v>2</v>
      </c>
      <c r="E222" s="313">
        <v>1</v>
      </c>
      <c r="F222" s="315">
        <v>1</v>
      </c>
      <c r="G222" s="314" t="s">
        <v>154</v>
      </c>
      <c r="H222" s="362">
        <v>189</v>
      </c>
      <c r="I222" s="320"/>
      <c r="J222" s="320"/>
      <c r="K222" s="320"/>
      <c r="L222" s="372"/>
    </row>
    <row r="223" spans="1:12" hidden="1">
      <c r="A223" s="312">
        <v>3</v>
      </c>
      <c r="B223" s="314">
        <v>1</v>
      </c>
      <c r="C223" s="312">
        <v>3</v>
      </c>
      <c r="D223" s="313">
        <v>2</v>
      </c>
      <c r="E223" s="313">
        <v>1</v>
      </c>
      <c r="F223" s="315">
        <v>2</v>
      </c>
      <c r="G223" s="314" t="s">
        <v>155</v>
      </c>
      <c r="H223" s="362">
        <v>190</v>
      </c>
      <c r="I223" s="320"/>
      <c r="J223" s="320"/>
      <c r="K223" s="320"/>
      <c r="L223" s="320"/>
    </row>
    <row r="224" spans="1:12" hidden="1">
      <c r="A224" s="312">
        <v>3</v>
      </c>
      <c r="B224" s="314">
        <v>1</v>
      </c>
      <c r="C224" s="312">
        <v>3</v>
      </c>
      <c r="D224" s="313">
        <v>2</v>
      </c>
      <c r="E224" s="313">
        <v>1</v>
      </c>
      <c r="F224" s="315">
        <v>3</v>
      </c>
      <c r="G224" s="314" t="s">
        <v>156</v>
      </c>
      <c r="H224" s="362">
        <v>191</v>
      </c>
      <c r="I224" s="320"/>
      <c r="J224" s="320"/>
      <c r="K224" s="320"/>
      <c r="L224" s="320"/>
    </row>
    <row r="225" spans="1:12" ht="26.9" hidden="1">
      <c r="A225" s="312">
        <v>3</v>
      </c>
      <c r="B225" s="314">
        <v>1</v>
      </c>
      <c r="C225" s="312">
        <v>3</v>
      </c>
      <c r="D225" s="313">
        <v>2</v>
      </c>
      <c r="E225" s="313">
        <v>1</v>
      </c>
      <c r="F225" s="315">
        <v>4</v>
      </c>
      <c r="G225" s="314" t="s">
        <v>157</v>
      </c>
      <c r="H225" s="362">
        <v>192</v>
      </c>
      <c r="I225" s="320"/>
      <c r="J225" s="320"/>
      <c r="K225" s="320"/>
      <c r="L225" s="372"/>
    </row>
    <row r="226" spans="1:12" hidden="1">
      <c r="A226" s="312">
        <v>3</v>
      </c>
      <c r="B226" s="314">
        <v>1</v>
      </c>
      <c r="C226" s="312">
        <v>3</v>
      </c>
      <c r="D226" s="313">
        <v>2</v>
      </c>
      <c r="E226" s="313">
        <v>1</v>
      </c>
      <c r="F226" s="315">
        <v>5</v>
      </c>
      <c r="G226" s="308" t="s">
        <v>158</v>
      </c>
      <c r="H226" s="362">
        <v>193</v>
      </c>
      <c r="I226" s="320"/>
      <c r="J226" s="320"/>
      <c r="K226" s="320"/>
      <c r="L226" s="320"/>
    </row>
    <row r="227" spans="1:12" hidden="1">
      <c r="A227" s="312">
        <v>3</v>
      </c>
      <c r="B227" s="314">
        <v>1</v>
      </c>
      <c r="C227" s="312">
        <v>3</v>
      </c>
      <c r="D227" s="313">
        <v>2</v>
      </c>
      <c r="E227" s="313">
        <v>1</v>
      </c>
      <c r="F227" s="315">
        <v>6</v>
      </c>
      <c r="G227" s="308" t="s">
        <v>153</v>
      </c>
      <c r="H227" s="362">
        <v>194</v>
      </c>
      <c r="I227" s="320"/>
      <c r="J227" s="320"/>
      <c r="K227" s="320"/>
      <c r="L227" s="372"/>
    </row>
    <row r="228" spans="1:12" ht="26.9" hidden="1">
      <c r="A228" s="309">
        <v>3</v>
      </c>
      <c r="B228" s="307">
        <v>1</v>
      </c>
      <c r="C228" s="307">
        <v>4</v>
      </c>
      <c r="D228" s="307"/>
      <c r="E228" s="307"/>
      <c r="F228" s="310"/>
      <c r="G228" s="308" t="s">
        <v>159</v>
      </c>
      <c r="H228" s="362">
        <v>195</v>
      </c>
      <c r="I228" s="323">
        <f t="shared" ref="I228:L230" si="22">I229</f>
        <v>0</v>
      </c>
      <c r="J228" s="344">
        <f t="shared" si="22"/>
        <v>0</v>
      </c>
      <c r="K228" s="324">
        <f t="shared" si="22"/>
        <v>0</v>
      </c>
      <c r="L228" s="324">
        <f t="shared" si="22"/>
        <v>0</v>
      </c>
    </row>
    <row r="229" spans="1:12" ht="26.9" hidden="1">
      <c r="A229" s="327">
        <v>3</v>
      </c>
      <c r="B229" s="335">
        <v>1</v>
      </c>
      <c r="C229" s="335">
        <v>4</v>
      </c>
      <c r="D229" s="335">
        <v>1</v>
      </c>
      <c r="E229" s="335"/>
      <c r="F229" s="336"/>
      <c r="G229" s="308" t="s">
        <v>159</v>
      </c>
      <c r="H229" s="362">
        <v>196</v>
      </c>
      <c r="I229" s="331">
        <f t="shared" si="22"/>
        <v>0</v>
      </c>
      <c r="J229" s="357">
        <f t="shared" si="22"/>
        <v>0</v>
      </c>
      <c r="K229" s="358">
        <f t="shared" si="22"/>
        <v>0</v>
      </c>
      <c r="L229" s="358">
        <f t="shared" si="22"/>
        <v>0</v>
      </c>
    </row>
    <row r="230" spans="1:12" ht="26.9" hidden="1">
      <c r="A230" s="312">
        <v>3</v>
      </c>
      <c r="B230" s="313">
        <v>1</v>
      </c>
      <c r="C230" s="313">
        <v>4</v>
      </c>
      <c r="D230" s="313">
        <v>1</v>
      </c>
      <c r="E230" s="313">
        <v>1</v>
      </c>
      <c r="F230" s="315"/>
      <c r="G230" s="308" t="s">
        <v>160</v>
      </c>
      <c r="H230" s="362">
        <v>197</v>
      </c>
      <c r="I230" s="305">
        <f t="shared" si="22"/>
        <v>0</v>
      </c>
      <c r="J230" s="343">
        <f t="shared" si="22"/>
        <v>0</v>
      </c>
      <c r="K230" s="317">
        <f t="shared" si="22"/>
        <v>0</v>
      </c>
      <c r="L230" s="317">
        <f t="shared" si="22"/>
        <v>0</v>
      </c>
    </row>
    <row r="231" spans="1:12" ht="26.9" hidden="1">
      <c r="A231" s="316">
        <v>3</v>
      </c>
      <c r="B231" s="312">
        <v>1</v>
      </c>
      <c r="C231" s="313">
        <v>4</v>
      </c>
      <c r="D231" s="313">
        <v>1</v>
      </c>
      <c r="E231" s="313">
        <v>1</v>
      </c>
      <c r="F231" s="315">
        <v>1</v>
      </c>
      <c r="G231" s="308" t="s">
        <v>160</v>
      </c>
      <c r="H231" s="362">
        <v>198</v>
      </c>
      <c r="I231" s="320"/>
      <c r="J231" s="320"/>
      <c r="K231" s="320"/>
      <c r="L231" s="320"/>
    </row>
    <row r="232" spans="1:12" ht="26.9" hidden="1">
      <c r="A232" s="316">
        <v>3</v>
      </c>
      <c r="B232" s="313">
        <v>1</v>
      </c>
      <c r="C232" s="313">
        <v>5</v>
      </c>
      <c r="D232" s="313"/>
      <c r="E232" s="313"/>
      <c r="F232" s="315"/>
      <c r="G232" s="314" t="s">
        <v>161</v>
      </c>
      <c r="H232" s="362">
        <v>199</v>
      </c>
      <c r="I232" s="305">
        <f t="shared" ref="I232:L233" si="23">I233</f>
        <v>0</v>
      </c>
      <c r="J232" s="305">
        <f t="shared" si="23"/>
        <v>0</v>
      </c>
      <c r="K232" s="305">
        <f t="shared" si="23"/>
        <v>0</v>
      </c>
      <c r="L232" s="305">
        <f t="shared" si="23"/>
        <v>0</v>
      </c>
    </row>
    <row r="233" spans="1:12" ht="26.9" hidden="1">
      <c r="A233" s="316">
        <v>3</v>
      </c>
      <c r="B233" s="313">
        <v>1</v>
      </c>
      <c r="C233" s="313">
        <v>5</v>
      </c>
      <c r="D233" s="313">
        <v>1</v>
      </c>
      <c r="E233" s="313"/>
      <c r="F233" s="315"/>
      <c r="G233" s="314" t="s">
        <v>161</v>
      </c>
      <c r="H233" s="362">
        <v>200</v>
      </c>
      <c r="I233" s="305">
        <f t="shared" si="23"/>
        <v>0</v>
      </c>
      <c r="J233" s="305">
        <f t="shared" si="23"/>
        <v>0</v>
      </c>
      <c r="K233" s="305">
        <f t="shared" si="23"/>
        <v>0</v>
      </c>
      <c r="L233" s="305">
        <f t="shared" si="23"/>
        <v>0</v>
      </c>
    </row>
    <row r="234" spans="1:12" ht="26.9" hidden="1">
      <c r="A234" s="316">
        <v>3</v>
      </c>
      <c r="B234" s="313">
        <v>1</v>
      </c>
      <c r="C234" s="313">
        <v>5</v>
      </c>
      <c r="D234" s="313">
        <v>1</v>
      </c>
      <c r="E234" s="313">
        <v>1</v>
      </c>
      <c r="F234" s="315"/>
      <c r="G234" s="314" t="s">
        <v>161</v>
      </c>
      <c r="H234" s="362">
        <v>201</v>
      </c>
      <c r="I234" s="305">
        <f>SUM(I235:I237)</f>
        <v>0</v>
      </c>
      <c r="J234" s="305">
        <f>SUM(J235:J237)</f>
        <v>0</v>
      </c>
      <c r="K234" s="305">
        <f>SUM(K235:K237)</f>
        <v>0</v>
      </c>
      <c r="L234" s="305">
        <f>SUM(L235:L237)</f>
        <v>0</v>
      </c>
    </row>
    <row r="235" spans="1:12" hidden="1">
      <c r="A235" s="316">
        <v>3</v>
      </c>
      <c r="B235" s="313">
        <v>1</v>
      </c>
      <c r="C235" s="313">
        <v>5</v>
      </c>
      <c r="D235" s="313">
        <v>1</v>
      </c>
      <c r="E235" s="313">
        <v>1</v>
      </c>
      <c r="F235" s="315">
        <v>1</v>
      </c>
      <c r="G235" s="374" t="s">
        <v>162</v>
      </c>
      <c r="H235" s="362">
        <v>202</v>
      </c>
      <c r="I235" s="320"/>
      <c r="J235" s="320"/>
      <c r="K235" s="320"/>
      <c r="L235" s="320"/>
    </row>
    <row r="236" spans="1:12" hidden="1">
      <c r="A236" s="316">
        <v>3</v>
      </c>
      <c r="B236" s="313">
        <v>1</v>
      </c>
      <c r="C236" s="313">
        <v>5</v>
      </c>
      <c r="D236" s="313">
        <v>1</v>
      </c>
      <c r="E236" s="313">
        <v>1</v>
      </c>
      <c r="F236" s="315">
        <v>2</v>
      </c>
      <c r="G236" s="374" t="s">
        <v>163</v>
      </c>
      <c r="H236" s="362">
        <v>203</v>
      </c>
      <c r="I236" s="320"/>
      <c r="J236" s="320"/>
      <c r="K236" s="320"/>
      <c r="L236" s="320"/>
    </row>
    <row r="237" spans="1:12" ht="26.9" hidden="1">
      <c r="A237" s="316">
        <v>3</v>
      </c>
      <c r="B237" s="313">
        <v>1</v>
      </c>
      <c r="C237" s="313">
        <v>5</v>
      </c>
      <c r="D237" s="313">
        <v>1</v>
      </c>
      <c r="E237" s="313">
        <v>1</v>
      </c>
      <c r="F237" s="315">
        <v>3</v>
      </c>
      <c r="G237" s="374" t="s">
        <v>164</v>
      </c>
      <c r="H237" s="362">
        <v>204</v>
      </c>
      <c r="I237" s="320"/>
      <c r="J237" s="320"/>
      <c r="K237" s="320"/>
      <c r="L237" s="320"/>
    </row>
    <row r="238" spans="1:12" ht="40.299999999999997" hidden="1">
      <c r="A238" s="301">
        <v>3</v>
      </c>
      <c r="B238" s="302">
        <v>2</v>
      </c>
      <c r="C238" s="302"/>
      <c r="D238" s="302"/>
      <c r="E238" s="302"/>
      <c r="F238" s="304"/>
      <c r="G238" s="303" t="s">
        <v>165</v>
      </c>
      <c r="H238" s="362">
        <v>205</v>
      </c>
      <c r="I238" s="305">
        <f>SUM(I239+I271)</f>
        <v>0</v>
      </c>
      <c r="J238" s="343">
        <f>SUM(J239+J271)</f>
        <v>0</v>
      </c>
      <c r="K238" s="317">
        <f>SUM(K239+K271)</f>
        <v>0</v>
      </c>
      <c r="L238" s="317">
        <f>SUM(L239+L271)</f>
        <v>0</v>
      </c>
    </row>
    <row r="239" spans="1:12" ht="26.9" hidden="1">
      <c r="A239" s="327">
        <v>3</v>
      </c>
      <c r="B239" s="334">
        <v>2</v>
      </c>
      <c r="C239" s="335">
        <v>1</v>
      </c>
      <c r="D239" s="335"/>
      <c r="E239" s="335"/>
      <c r="F239" s="336"/>
      <c r="G239" s="337" t="s">
        <v>166</v>
      </c>
      <c r="H239" s="362">
        <v>206</v>
      </c>
      <c r="I239" s="331">
        <f>SUM(I240+I249+I253+I257+I261+I264+I267)</f>
        <v>0</v>
      </c>
      <c r="J239" s="357">
        <f>SUM(J240+J249+J253+J257+J261+J264+J267)</f>
        <v>0</v>
      </c>
      <c r="K239" s="358">
        <f>SUM(K240+K249+K253+K257+K261+K264+K267)</f>
        <v>0</v>
      </c>
      <c r="L239" s="358">
        <f>SUM(L240+L249+L253+L257+L261+L264+L267)</f>
        <v>0</v>
      </c>
    </row>
    <row r="240" spans="1:12" hidden="1">
      <c r="A240" s="312">
        <v>3</v>
      </c>
      <c r="B240" s="313">
        <v>2</v>
      </c>
      <c r="C240" s="313">
        <v>1</v>
      </c>
      <c r="D240" s="313">
        <v>1</v>
      </c>
      <c r="E240" s="313"/>
      <c r="F240" s="315"/>
      <c r="G240" s="314" t="s">
        <v>167</v>
      </c>
      <c r="H240" s="362">
        <v>207</v>
      </c>
      <c r="I240" s="331">
        <f>I241+I243+I246</f>
        <v>0</v>
      </c>
      <c r="J240" s="331">
        <f>J241+J243+J246</f>
        <v>0</v>
      </c>
      <c r="K240" s="331">
        <f>K241+K243+K246</f>
        <v>0</v>
      </c>
      <c r="L240" s="331">
        <f>L241+L243+L246</f>
        <v>0</v>
      </c>
    </row>
    <row r="241" spans="1:12" hidden="1">
      <c r="A241" s="312">
        <v>3</v>
      </c>
      <c r="B241" s="312">
        <v>2</v>
      </c>
      <c r="C241" s="313">
        <v>1</v>
      </c>
      <c r="D241" s="313">
        <v>1</v>
      </c>
      <c r="E241" s="313">
        <v>1</v>
      </c>
      <c r="F241" s="315"/>
      <c r="G241" s="314" t="s">
        <v>168</v>
      </c>
      <c r="H241" s="362">
        <v>208</v>
      </c>
      <c r="I241" s="305">
        <f>SUM(I242:I242)</f>
        <v>0</v>
      </c>
      <c r="J241" s="343">
        <f>SUM(J242:J242)</f>
        <v>0</v>
      </c>
      <c r="K241" s="317">
        <f>SUM(K242:K242)</f>
        <v>0</v>
      </c>
      <c r="L241" s="317">
        <f>SUM(L242:L242)</f>
        <v>0</v>
      </c>
    </row>
    <row r="242" spans="1:12" hidden="1">
      <c r="A242" s="327">
        <v>3</v>
      </c>
      <c r="B242" s="327">
        <v>2</v>
      </c>
      <c r="C242" s="335">
        <v>1</v>
      </c>
      <c r="D242" s="335">
        <v>1</v>
      </c>
      <c r="E242" s="335">
        <v>1</v>
      </c>
      <c r="F242" s="336">
        <v>1</v>
      </c>
      <c r="G242" s="337" t="s">
        <v>168</v>
      </c>
      <c r="H242" s="362">
        <v>209</v>
      </c>
      <c r="I242" s="320"/>
      <c r="J242" s="320"/>
      <c r="K242" s="320"/>
      <c r="L242" s="320"/>
    </row>
    <row r="243" spans="1:12" hidden="1">
      <c r="A243" s="327">
        <v>3</v>
      </c>
      <c r="B243" s="335">
        <v>2</v>
      </c>
      <c r="C243" s="335">
        <v>1</v>
      </c>
      <c r="D243" s="335">
        <v>1</v>
      </c>
      <c r="E243" s="335">
        <v>2</v>
      </c>
      <c r="F243" s="336"/>
      <c r="G243" s="337" t="s">
        <v>169</v>
      </c>
      <c r="H243" s="362">
        <v>210</v>
      </c>
      <c r="I243" s="305">
        <f>SUM(I244:I245)</f>
        <v>0</v>
      </c>
      <c r="J243" s="305">
        <f>SUM(J244:J245)</f>
        <v>0</v>
      </c>
      <c r="K243" s="305">
        <f>SUM(K244:K245)</f>
        <v>0</v>
      </c>
      <c r="L243" s="305">
        <f>SUM(L244:L245)</f>
        <v>0</v>
      </c>
    </row>
    <row r="244" spans="1:12" hidden="1">
      <c r="A244" s="327">
        <v>3</v>
      </c>
      <c r="B244" s="335">
        <v>2</v>
      </c>
      <c r="C244" s="335">
        <v>1</v>
      </c>
      <c r="D244" s="335">
        <v>1</v>
      </c>
      <c r="E244" s="335">
        <v>2</v>
      </c>
      <c r="F244" s="336">
        <v>1</v>
      </c>
      <c r="G244" s="337" t="s">
        <v>170</v>
      </c>
      <c r="H244" s="362">
        <v>211</v>
      </c>
      <c r="I244" s="320"/>
      <c r="J244" s="320"/>
      <c r="K244" s="320"/>
      <c r="L244" s="320"/>
    </row>
    <row r="245" spans="1:12" hidden="1">
      <c r="A245" s="327">
        <v>3</v>
      </c>
      <c r="B245" s="335">
        <v>2</v>
      </c>
      <c r="C245" s="335">
        <v>1</v>
      </c>
      <c r="D245" s="335">
        <v>1</v>
      </c>
      <c r="E245" s="335">
        <v>2</v>
      </c>
      <c r="F245" s="336">
        <v>2</v>
      </c>
      <c r="G245" s="337" t="s">
        <v>171</v>
      </c>
      <c r="H245" s="362">
        <v>212</v>
      </c>
      <c r="I245" s="320"/>
      <c r="J245" s="320"/>
      <c r="K245" s="320"/>
      <c r="L245" s="320"/>
    </row>
    <row r="246" spans="1:12" hidden="1">
      <c r="A246" s="327">
        <v>3</v>
      </c>
      <c r="B246" s="335">
        <v>2</v>
      </c>
      <c r="C246" s="335">
        <v>1</v>
      </c>
      <c r="D246" s="335">
        <v>1</v>
      </c>
      <c r="E246" s="335">
        <v>3</v>
      </c>
      <c r="F246" s="163"/>
      <c r="G246" s="337" t="s">
        <v>172</v>
      </c>
      <c r="H246" s="362">
        <v>213</v>
      </c>
      <c r="I246" s="305">
        <f>SUM(I247:I248)</f>
        <v>0</v>
      </c>
      <c r="J246" s="305">
        <f>SUM(J247:J248)</f>
        <v>0</v>
      </c>
      <c r="K246" s="305">
        <f>SUM(K247:K248)</f>
        <v>0</v>
      </c>
      <c r="L246" s="305">
        <f>SUM(L247:L248)</f>
        <v>0</v>
      </c>
    </row>
    <row r="247" spans="1:12" hidden="1">
      <c r="A247" s="327">
        <v>3</v>
      </c>
      <c r="B247" s="335">
        <v>2</v>
      </c>
      <c r="C247" s="335">
        <v>1</v>
      </c>
      <c r="D247" s="335">
        <v>1</v>
      </c>
      <c r="E247" s="335">
        <v>3</v>
      </c>
      <c r="F247" s="336">
        <v>1</v>
      </c>
      <c r="G247" s="337" t="s">
        <v>173</v>
      </c>
      <c r="H247" s="362">
        <v>214</v>
      </c>
      <c r="I247" s="320"/>
      <c r="J247" s="320"/>
      <c r="K247" s="320"/>
      <c r="L247" s="320"/>
    </row>
    <row r="248" spans="1:12" hidden="1">
      <c r="A248" s="327">
        <v>3</v>
      </c>
      <c r="B248" s="335">
        <v>2</v>
      </c>
      <c r="C248" s="335">
        <v>1</v>
      </c>
      <c r="D248" s="335">
        <v>1</v>
      </c>
      <c r="E248" s="335">
        <v>3</v>
      </c>
      <c r="F248" s="336">
        <v>2</v>
      </c>
      <c r="G248" s="337" t="s">
        <v>174</v>
      </c>
      <c r="H248" s="362">
        <v>215</v>
      </c>
      <c r="I248" s="320"/>
      <c r="J248" s="320"/>
      <c r="K248" s="320"/>
      <c r="L248" s="320"/>
    </row>
    <row r="249" spans="1:12" hidden="1">
      <c r="A249" s="312">
        <v>3</v>
      </c>
      <c r="B249" s="313">
        <v>2</v>
      </c>
      <c r="C249" s="313">
        <v>1</v>
      </c>
      <c r="D249" s="313">
        <v>2</v>
      </c>
      <c r="E249" s="313"/>
      <c r="F249" s="315"/>
      <c r="G249" s="314" t="s">
        <v>175</v>
      </c>
      <c r="H249" s="362">
        <v>216</v>
      </c>
      <c r="I249" s="305">
        <f>I250</f>
        <v>0</v>
      </c>
      <c r="J249" s="305">
        <f>J250</f>
        <v>0</v>
      </c>
      <c r="K249" s="305">
        <f>K250</f>
        <v>0</v>
      </c>
      <c r="L249" s="305">
        <f>L250</f>
        <v>0</v>
      </c>
    </row>
    <row r="250" spans="1:12" hidden="1">
      <c r="A250" s="312">
        <v>3</v>
      </c>
      <c r="B250" s="313">
        <v>2</v>
      </c>
      <c r="C250" s="313">
        <v>1</v>
      </c>
      <c r="D250" s="313">
        <v>2</v>
      </c>
      <c r="E250" s="313">
        <v>1</v>
      </c>
      <c r="F250" s="315"/>
      <c r="G250" s="314" t="s">
        <v>175</v>
      </c>
      <c r="H250" s="362">
        <v>217</v>
      </c>
      <c r="I250" s="305">
        <f>SUM(I251:I252)</f>
        <v>0</v>
      </c>
      <c r="J250" s="343">
        <f>SUM(J251:J252)</f>
        <v>0</v>
      </c>
      <c r="K250" s="317">
        <f>SUM(K251:K252)</f>
        <v>0</v>
      </c>
      <c r="L250" s="317">
        <f>SUM(L251:L252)</f>
        <v>0</v>
      </c>
    </row>
    <row r="251" spans="1:12" ht="26.9" hidden="1">
      <c r="A251" s="327">
        <v>3</v>
      </c>
      <c r="B251" s="334">
        <v>2</v>
      </c>
      <c r="C251" s="335">
        <v>1</v>
      </c>
      <c r="D251" s="335">
        <v>2</v>
      </c>
      <c r="E251" s="335">
        <v>1</v>
      </c>
      <c r="F251" s="336">
        <v>1</v>
      </c>
      <c r="G251" s="337" t="s">
        <v>176</v>
      </c>
      <c r="H251" s="362">
        <v>218</v>
      </c>
      <c r="I251" s="320"/>
      <c r="J251" s="320"/>
      <c r="K251" s="320"/>
      <c r="L251" s="320"/>
    </row>
    <row r="252" spans="1:12" ht="26.9" hidden="1">
      <c r="A252" s="312">
        <v>3</v>
      </c>
      <c r="B252" s="313">
        <v>2</v>
      </c>
      <c r="C252" s="313">
        <v>1</v>
      </c>
      <c r="D252" s="313">
        <v>2</v>
      </c>
      <c r="E252" s="313">
        <v>1</v>
      </c>
      <c r="F252" s="315">
        <v>2</v>
      </c>
      <c r="G252" s="314" t="s">
        <v>177</v>
      </c>
      <c r="H252" s="362">
        <v>219</v>
      </c>
      <c r="I252" s="320"/>
      <c r="J252" s="320"/>
      <c r="K252" s="320"/>
      <c r="L252" s="320"/>
    </row>
    <row r="253" spans="1:12" ht="26.9" hidden="1">
      <c r="A253" s="309">
        <v>3</v>
      </c>
      <c r="B253" s="307">
        <v>2</v>
      </c>
      <c r="C253" s="307">
        <v>1</v>
      </c>
      <c r="D253" s="307">
        <v>3</v>
      </c>
      <c r="E253" s="307"/>
      <c r="F253" s="310"/>
      <c r="G253" s="308" t="s">
        <v>178</v>
      </c>
      <c r="H253" s="362">
        <v>220</v>
      </c>
      <c r="I253" s="323">
        <f>I254</f>
        <v>0</v>
      </c>
      <c r="J253" s="344">
        <f>J254</f>
        <v>0</v>
      </c>
      <c r="K253" s="324">
        <f>K254</f>
        <v>0</v>
      </c>
      <c r="L253" s="324">
        <f>L254</f>
        <v>0</v>
      </c>
    </row>
    <row r="254" spans="1:12" ht="26.9" hidden="1">
      <c r="A254" s="312">
        <v>3</v>
      </c>
      <c r="B254" s="313">
        <v>2</v>
      </c>
      <c r="C254" s="313">
        <v>1</v>
      </c>
      <c r="D254" s="313">
        <v>3</v>
      </c>
      <c r="E254" s="313">
        <v>1</v>
      </c>
      <c r="F254" s="315"/>
      <c r="G254" s="308" t="s">
        <v>178</v>
      </c>
      <c r="H254" s="362">
        <v>221</v>
      </c>
      <c r="I254" s="305">
        <f>I255+I256</f>
        <v>0</v>
      </c>
      <c r="J254" s="305">
        <f>J255+J256</f>
        <v>0</v>
      </c>
      <c r="K254" s="305">
        <f>K255+K256</f>
        <v>0</v>
      </c>
      <c r="L254" s="305">
        <f>L255+L256</f>
        <v>0</v>
      </c>
    </row>
    <row r="255" spans="1:12" ht="26.9" hidden="1">
      <c r="A255" s="312">
        <v>3</v>
      </c>
      <c r="B255" s="313">
        <v>2</v>
      </c>
      <c r="C255" s="313">
        <v>1</v>
      </c>
      <c r="D255" s="313">
        <v>3</v>
      </c>
      <c r="E255" s="313">
        <v>1</v>
      </c>
      <c r="F255" s="315">
        <v>1</v>
      </c>
      <c r="G255" s="314" t="s">
        <v>179</v>
      </c>
      <c r="H255" s="362">
        <v>222</v>
      </c>
      <c r="I255" s="320"/>
      <c r="J255" s="320"/>
      <c r="K255" s="320"/>
      <c r="L255" s="320"/>
    </row>
    <row r="256" spans="1:12" ht="26.9" hidden="1">
      <c r="A256" s="312">
        <v>3</v>
      </c>
      <c r="B256" s="313">
        <v>2</v>
      </c>
      <c r="C256" s="313">
        <v>1</v>
      </c>
      <c r="D256" s="313">
        <v>3</v>
      </c>
      <c r="E256" s="313">
        <v>1</v>
      </c>
      <c r="F256" s="315">
        <v>2</v>
      </c>
      <c r="G256" s="314" t="s">
        <v>180</v>
      </c>
      <c r="H256" s="362">
        <v>223</v>
      </c>
      <c r="I256" s="372"/>
      <c r="J256" s="369"/>
      <c r="K256" s="372"/>
      <c r="L256" s="372"/>
    </row>
    <row r="257" spans="1:12" hidden="1">
      <c r="A257" s="312">
        <v>3</v>
      </c>
      <c r="B257" s="313">
        <v>2</v>
      </c>
      <c r="C257" s="313">
        <v>1</v>
      </c>
      <c r="D257" s="313">
        <v>4</v>
      </c>
      <c r="E257" s="313"/>
      <c r="F257" s="315"/>
      <c r="G257" s="314" t="s">
        <v>181</v>
      </c>
      <c r="H257" s="362">
        <v>224</v>
      </c>
      <c r="I257" s="305">
        <f>I258</f>
        <v>0</v>
      </c>
      <c r="J257" s="317">
        <f>J258</f>
        <v>0</v>
      </c>
      <c r="K257" s="305">
        <f>K258</f>
        <v>0</v>
      </c>
      <c r="L257" s="317">
        <f>L258</f>
        <v>0</v>
      </c>
    </row>
    <row r="258" spans="1:12" hidden="1">
      <c r="A258" s="309">
        <v>3</v>
      </c>
      <c r="B258" s="307">
        <v>2</v>
      </c>
      <c r="C258" s="307">
        <v>1</v>
      </c>
      <c r="D258" s="307">
        <v>4</v>
      </c>
      <c r="E258" s="307">
        <v>1</v>
      </c>
      <c r="F258" s="310"/>
      <c r="G258" s="308" t="s">
        <v>181</v>
      </c>
      <c r="H258" s="362">
        <v>225</v>
      </c>
      <c r="I258" s="323">
        <f>SUM(I259:I260)</f>
        <v>0</v>
      </c>
      <c r="J258" s="344">
        <f>SUM(J259:J260)</f>
        <v>0</v>
      </c>
      <c r="K258" s="324">
        <f>SUM(K259:K260)</f>
        <v>0</v>
      </c>
      <c r="L258" s="324">
        <f>SUM(L259:L260)</f>
        <v>0</v>
      </c>
    </row>
    <row r="259" spans="1:12" hidden="1">
      <c r="A259" s="312">
        <v>3</v>
      </c>
      <c r="B259" s="313">
        <v>2</v>
      </c>
      <c r="C259" s="313">
        <v>1</v>
      </c>
      <c r="D259" s="313">
        <v>4</v>
      </c>
      <c r="E259" s="313">
        <v>1</v>
      </c>
      <c r="F259" s="315">
        <v>1</v>
      </c>
      <c r="G259" s="314" t="s">
        <v>182</v>
      </c>
      <c r="H259" s="362">
        <v>226</v>
      </c>
      <c r="I259" s="320"/>
      <c r="J259" s="320"/>
      <c r="K259" s="320"/>
      <c r="L259" s="320"/>
    </row>
    <row r="260" spans="1:12" hidden="1">
      <c r="A260" s="312">
        <v>3</v>
      </c>
      <c r="B260" s="313">
        <v>2</v>
      </c>
      <c r="C260" s="313">
        <v>1</v>
      </c>
      <c r="D260" s="313">
        <v>4</v>
      </c>
      <c r="E260" s="313">
        <v>1</v>
      </c>
      <c r="F260" s="315">
        <v>2</v>
      </c>
      <c r="G260" s="314" t="s">
        <v>183</v>
      </c>
      <c r="H260" s="362">
        <v>227</v>
      </c>
      <c r="I260" s="320"/>
      <c r="J260" s="320"/>
      <c r="K260" s="320"/>
      <c r="L260" s="320"/>
    </row>
    <row r="261" spans="1:12" hidden="1">
      <c r="A261" s="312">
        <v>3</v>
      </c>
      <c r="B261" s="313">
        <v>2</v>
      </c>
      <c r="C261" s="313">
        <v>1</v>
      </c>
      <c r="D261" s="313">
        <v>5</v>
      </c>
      <c r="E261" s="313"/>
      <c r="F261" s="315"/>
      <c r="G261" s="314" t="s">
        <v>184</v>
      </c>
      <c r="H261" s="362">
        <v>228</v>
      </c>
      <c r="I261" s="305">
        <f t="shared" ref="I261:L262" si="24">I262</f>
        <v>0</v>
      </c>
      <c r="J261" s="343">
        <f t="shared" si="24"/>
        <v>0</v>
      </c>
      <c r="K261" s="317">
        <f t="shared" si="24"/>
        <v>0</v>
      </c>
      <c r="L261" s="317">
        <f t="shared" si="24"/>
        <v>0</v>
      </c>
    </row>
    <row r="262" spans="1:12" hidden="1">
      <c r="A262" s="312">
        <v>3</v>
      </c>
      <c r="B262" s="313">
        <v>2</v>
      </c>
      <c r="C262" s="313">
        <v>1</v>
      </c>
      <c r="D262" s="313">
        <v>5</v>
      </c>
      <c r="E262" s="313">
        <v>1</v>
      </c>
      <c r="F262" s="315"/>
      <c r="G262" s="314" t="s">
        <v>184</v>
      </c>
      <c r="H262" s="362">
        <v>229</v>
      </c>
      <c r="I262" s="317">
        <f t="shared" si="24"/>
        <v>0</v>
      </c>
      <c r="J262" s="343">
        <f t="shared" si="24"/>
        <v>0</v>
      </c>
      <c r="K262" s="317">
        <f t="shared" si="24"/>
        <v>0</v>
      </c>
      <c r="L262" s="317">
        <f t="shared" si="24"/>
        <v>0</v>
      </c>
    </row>
    <row r="263" spans="1:12" hidden="1">
      <c r="A263" s="334">
        <v>3</v>
      </c>
      <c r="B263" s="335">
        <v>2</v>
      </c>
      <c r="C263" s="335">
        <v>1</v>
      </c>
      <c r="D263" s="335">
        <v>5</v>
      </c>
      <c r="E263" s="335">
        <v>1</v>
      </c>
      <c r="F263" s="336">
        <v>1</v>
      </c>
      <c r="G263" s="314" t="s">
        <v>184</v>
      </c>
      <c r="H263" s="362">
        <v>230</v>
      </c>
      <c r="I263" s="372"/>
      <c r="J263" s="372"/>
      <c r="K263" s="372"/>
      <c r="L263" s="372"/>
    </row>
    <row r="264" spans="1:12" hidden="1">
      <c r="A264" s="312">
        <v>3</v>
      </c>
      <c r="B264" s="313">
        <v>2</v>
      </c>
      <c r="C264" s="313">
        <v>1</v>
      </c>
      <c r="D264" s="313">
        <v>6</v>
      </c>
      <c r="E264" s="313"/>
      <c r="F264" s="315"/>
      <c r="G264" s="314" t="s">
        <v>185</v>
      </c>
      <c r="H264" s="362">
        <v>231</v>
      </c>
      <c r="I264" s="305">
        <f t="shared" ref="I264:L265" si="25">I265</f>
        <v>0</v>
      </c>
      <c r="J264" s="343">
        <f t="shared" si="25"/>
        <v>0</v>
      </c>
      <c r="K264" s="317">
        <f t="shared" si="25"/>
        <v>0</v>
      </c>
      <c r="L264" s="317">
        <f t="shared" si="25"/>
        <v>0</v>
      </c>
    </row>
    <row r="265" spans="1:12" hidden="1">
      <c r="A265" s="312">
        <v>3</v>
      </c>
      <c r="B265" s="312">
        <v>2</v>
      </c>
      <c r="C265" s="313">
        <v>1</v>
      </c>
      <c r="D265" s="313">
        <v>6</v>
      </c>
      <c r="E265" s="313">
        <v>1</v>
      </c>
      <c r="F265" s="315"/>
      <c r="G265" s="314" t="s">
        <v>185</v>
      </c>
      <c r="H265" s="362">
        <v>232</v>
      </c>
      <c r="I265" s="305">
        <f t="shared" si="25"/>
        <v>0</v>
      </c>
      <c r="J265" s="343">
        <f t="shared" si="25"/>
        <v>0</v>
      </c>
      <c r="K265" s="317">
        <f t="shared" si="25"/>
        <v>0</v>
      </c>
      <c r="L265" s="317">
        <f t="shared" si="25"/>
        <v>0</v>
      </c>
    </row>
    <row r="266" spans="1:12" hidden="1">
      <c r="A266" s="309">
        <v>3</v>
      </c>
      <c r="B266" s="309">
        <v>2</v>
      </c>
      <c r="C266" s="313">
        <v>1</v>
      </c>
      <c r="D266" s="313">
        <v>6</v>
      </c>
      <c r="E266" s="313">
        <v>1</v>
      </c>
      <c r="F266" s="315">
        <v>1</v>
      </c>
      <c r="G266" s="314" t="s">
        <v>185</v>
      </c>
      <c r="H266" s="362">
        <v>233</v>
      </c>
      <c r="I266" s="372"/>
      <c r="J266" s="372"/>
      <c r="K266" s="372"/>
      <c r="L266" s="372"/>
    </row>
    <row r="267" spans="1:12" hidden="1">
      <c r="A267" s="312">
        <v>3</v>
      </c>
      <c r="B267" s="312">
        <v>2</v>
      </c>
      <c r="C267" s="313">
        <v>1</v>
      </c>
      <c r="D267" s="313">
        <v>7</v>
      </c>
      <c r="E267" s="313"/>
      <c r="F267" s="315"/>
      <c r="G267" s="314" t="s">
        <v>186</v>
      </c>
      <c r="H267" s="362">
        <v>234</v>
      </c>
      <c r="I267" s="305">
        <f>I268</f>
        <v>0</v>
      </c>
      <c r="J267" s="343">
        <f>J268</f>
        <v>0</v>
      </c>
      <c r="K267" s="317">
        <f>K268</f>
        <v>0</v>
      </c>
      <c r="L267" s="317">
        <f>L268</f>
        <v>0</v>
      </c>
    </row>
    <row r="268" spans="1:12" hidden="1">
      <c r="A268" s="312">
        <v>3</v>
      </c>
      <c r="B268" s="313">
        <v>2</v>
      </c>
      <c r="C268" s="313">
        <v>1</v>
      </c>
      <c r="D268" s="313">
        <v>7</v>
      </c>
      <c r="E268" s="313">
        <v>1</v>
      </c>
      <c r="F268" s="315"/>
      <c r="G268" s="314" t="s">
        <v>186</v>
      </c>
      <c r="H268" s="362">
        <v>235</v>
      </c>
      <c r="I268" s="305">
        <f>I269+I270</f>
        <v>0</v>
      </c>
      <c r="J268" s="305">
        <f>J269+J270</f>
        <v>0</v>
      </c>
      <c r="K268" s="305">
        <f>K269+K270</f>
        <v>0</v>
      </c>
      <c r="L268" s="305">
        <f>L269+L270</f>
        <v>0</v>
      </c>
    </row>
    <row r="269" spans="1:12" hidden="1">
      <c r="A269" s="312">
        <v>3</v>
      </c>
      <c r="B269" s="313">
        <v>2</v>
      </c>
      <c r="C269" s="313">
        <v>1</v>
      </c>
      <c r="D269" s="313">
        <v>7</v>
      </c>
      <c r="E269" s="313">
        <v>1</v>
      </c>
      <c r="F269" s="315">
        <v>1</v>
      </c>
      <c r="G269" s="314" t="s">
        <v>187</v>
      </c>
      <c r="H269" s="362">
        <v>236</v>
      </c>
      <c r="I269" s="319"/>
      <c r="J269" s="320"/>
      <c r="K269" s="320"/>
      <c r="L269" s="320"/>
    </row>
    <row r="270" spans="1:12" hidden="1">
      <c r="A270" s="312">
        <v>3</v>
      </c>
      <c r="B270" s="313">
        <v>2</v>
      </c>
      <c r="C270" s="313">
        <v>1</v>
      </c>
      <c r="D270" s="313">
        <v>7</v>
      </c>
      <c r="E270" s="313">
        <v>1</v>
      </c>
      <c r="F270" s="315">
        <v>2</v>
      </c>
      <c r="G270" s="314" t="s">
        <v>188</v>
      </c>
      <c r="H270" s="362">
        <v>237</v>
      </c>
      <c r="I270" s="320"/>
      <c r="J270" s="320"/>
      <c r="K270" s="320"/>
      <c r="L270" s="320"/>
    </row>
    <row r="271" spans="1:12" ht="26.9" hidden="1">
      <c r="A271" s="312">
        <v>3</v>
      </c>
      <c r="B271" s="313">
        <v>2</v>
      </c>
      <c r="C271" s="313">
        <v>2</v>
      </c>
      <c r="D271" s="164"/>
      <c r="E271" s="164"/>
      <c r="F271" s="379"/>
      <c r="G271" s="314" t="s">
        <v>189</v>
      </c>
      <c r="H271" s="362">
        <v>238</v>
      </c>
      <c r="I271" s="305">
        <f>SUM(I272+I281+I285+I289+I293+I296+I299)</f>
        <v>0</v>
      </c>
      <c r="J271" s="343">
        <f>SUM(J272+J281+J285+J289+J293+J296+J299)</f>
        <v>0</v>
      </c>
      <c r="K271" s="317">
        <f>SUM(K272+K281+K285+K289+K293+K296+K299)</f>
        <v>0</v>
      </c>
      <c r="L271" s="317">
        <f>SUM(L272+L281+L285+L289+L293+L296+L299)</f>
        <v>0</v>
      </c>
    </row>
    <row r="272" spans="1:12" hidden="1">
      <c r="A272" s="312">
        <v>3</v>
      </c>
      <c r="B272" s="313">
        <v>2</v>
      </c>
      <c r="C272" s="313">
        <v>2</v>
      </c>
      <c r="D272" s="313">
        <v>1</v>
      </c>
      <c r="E272" s="313"/>
      <c r="F272" s="315"/>
      <c r="G272" s="314" t="s">
        <v>190</v>
      </c>
      <c r="H272" s="362">
        <v>239</v>
      </c>
      <c r="I272" s="305">
        <f>I273+I275+I278</f>
        <v>0</v>
      </c>
      <c r="J272" s="305">
        <f>J273+J275+J278</f>
        <v>0</v>
      </c>
      <c r="K272" s="305">
        <f>K273+K275+K278</f>
        <v>0</v>
      </c>
      <c r="L272" s="305">
        <f>L273+L275+L278</f>
        <v>0</v>
      </c>
    </row>
    <row r="273" spans="1:12" hidden="1">
      <c r="A273" s="316">
        <v>3</v>
      </c>
      <c r="B273" s="312">
        <v>2</v>
      </c>
      <c r="C273" s="313">
        <v>2</v>
      </c>
      <c r="D273" s="313">
        <v>1</v>
      </c>
      <c r="E273" s="313">
        <v>1</v>
      </c>
      <c r="F273" s="315"/>
      <c r="G273" s="314" t="s">
        <v>168</v>
      </c>
      <c r="H273" s="362">
        <v>240</v>
      </c>
      <c r="I273" s="305">
        <f>SUM(I274)</f>
        <v>0</v>
      </c>
      <c r="J273" s="305">
        <f>SUM(J274)</f>
        <v>0</v>
      </c>
      <c r="K273" s="305">
        <f>SUM(K274)</f>
        <v>0</v>
      </c>
      <c r="L273" s="305">
        <f>SUM(L274)</f>
        <v>0</v>
      </c>
    </row>
    <row r="274" spans="1:12" hidden="1">
      <c r="A274" s="316">
        <v>3</v>
      </c>
      <c r="B274" s="312">
        <v>2</v>
      </c>
      <c r="C274" s="313">
        <v>2</v>
      </c>
      <c r="D274" s="313">
        <v>1</v>
      </c>
      <c r="E274" s="313">
        <v>1</v>
      </c>
      <c r="F274" s="315">
        <v>1</v>
      </c>
      <c r="G274" s="314" t="s">
        <v>168</v>
      </c>
      <c r="H274" s="362">
        <v>241</v>
      </c>
      <c r="I274" s="320"/>
      <c r="J274" s="320"/>
      <c r="K274" s="320"/>
      <c r="L274" s="320"/>
    </row>
    <row r="275" spans="1:12" hidden="1">
      <c r="A275" s="316">
        <v>3</v>
      </c>
      <c r="B275" s="312">
        <v>2</v>
      </c>
      <c r="C275" s="313">
        <v>2</v>
      </c>
      <c r="D275" s="313">
        <v>1</v>
      </c>
      <c r="E275" s="313">
        <v>2</v>
      </c>
      <c r="F275" s="315"/>
      <c r="G275" s="314" t="s">
        <v>191</v>
      </c>
      <c r="H275" s="362">
        <v>242</v>
      </c>
      <c r="I275" s="305">
        <f>SUM(I276:I277)</f>
        <v>0</v>
      </c>
      <c r="J275" s="305">
        <f>SUM(J276:J277)</f>
        <v>0</v>
      </c>
      <c r="K275" s="305">
        <f>SUM(K276:K277)</f>
        <v>0</v>
      </c>
      <c r="L275" s="305">
        <f>SUM(L276:L277)</f>
        <v>0</v>
      </c>
    </row>
    <row r="276" spans="1:12" hidden="1">
      <c r="A276" s="316">
        <v>3</v>
      </c>
      <c r="B276" s="312">
        <v>2</v>
      </c>
      <c r="C276" s="313">
        <v>2</v>
      </c>
      <c r="D276" s="313">
        <v>1</v>
      </c>
      <c r="E276" s="313">
        <v>2</v>
      </c>
      <c r="F276" s="315">
        <v>1</v>
      </c>
      <c r="G276" s="314" t="s">
        <v>170</v>
      </c>
      <c r="H276" s="362">
        <v>243</v>
      </c>
      <c r="I276" s="320"/>
      <c r="J276" s="319"/>
      <c r="K276" s="320"/>
      <c r="L276" s="320"/>
    </row>
    <row r="277" spans="1:12" hidden="1">
      <c r="A277" s="316">
        <v>3</v>
      </c>
      <c r="B277" s="312">
        <v>2</v>
      </c>
      <c r="C277" s="313">
        <v>2</v>
      </c>
      <c r="D277" s="313">
        <v>1</v>
      </c>
      <c r="E277" s="313">
        <v>2</v>
      </c>
      <c r="F277" s="315">
        <v>2</v>
      </c>
      <c r="G277" s="314" t="s">
        <v>171</v>
      </c>
      <c r="H277" s="362">
        <v>244</v>
      </c>
      <c r="I277" s="320"/>
      <c r="J277" s="319"/>
      <c r="K277" s="320"/>
      <c r="L277" s="320"/>
    </row>
    <row r="278" spans="1:12" hidden="1">
      <c r="A278" s="316">
        <v>3</v>
      </c>
      <c r="B278" s="312">
        <v>2</v>
      </c>
      <c r="C278" s="313">
        <v>2</v>
      </c>
      <c r="D278" s="313">
        <v>1</v>
      </c>
      <c r="E278" s="313">
        <v>3</v>
      </c>
      <c r="F278" s="315"/>
      <c r="G278" s="314" t="s">
        <v>172</v>
      </c>
      <c r="H278" s="362">
        <v>245</v>
      </c>
      <c r="I278" s="305">
        <f>SUM(I279:I280)</f>
        <v>0</v>
      </c>
      <c r="J278" s="305">
        <f>SUM(J279:J280)</f>
        <v>0</v>
      </c>
      <c r="K278" s="305">
        <f>SUM(K279:K280)</f>
        <v>0</v>
      </c>
      <c r="L278" s="305">
        <f>SUM(L279:L280)</f>
        <v>0</v>
      </c>
    </row>
    <row r="279" spans="1:12" hidden="1">
      <c r="A279" s="316">
        <v>3</v>
      </c>
      <c r="B279" s="312">
        <v>2</v>
      </c>
      <c r="C279" s="313">
        <v>2</v>
      </c>
      <c r="D279" s="313">
        <v>1</v>
      </c>
      <c r="E279" s="313">
        <v>3</v>
      </c>
      <c r="F279" s="315">
        <v>1</v>
      </c>
      <c r="G279" s="314" t="s">
        <v>173</v>
      </c>
      <c r="H279" s="362">
        <v>246</v>
      </c>
      <c r="I279" s="320"/>
      <c r="J279" s="319"/>
      <c r="K279" s="320"/>
      <c r="L279" s="320"/>
    </row>
    <row r="280" spans="1:12" hidden="1">
      <c r="A280" s="316">
        <v>3</v>
      </c>
      <c r="B280" s="312">
        <v>2</v>
      </c>
      <c r="C280" s="313">
        <v>2</v>
      </c>
      <c r="D280" s="313">
        <v>1</v>
      </c>
      <c r="E280" s="313">
        <v>3</v>
      </c>
      <c r="F280" s="315">
        <v>2</v>
      </c>
      <c r="G280" s="314" t="s">
        <v>192</v>
      </c>
      <c r="H280" s="362">
        <v>247</v>
      </c>
      <c r="I280" s="320"/>
      <c r="J280" s="319"/>
      <c r="K280" s="320"/>
      <c r="L280" s="320"/>
    </row>
    <row r="281" spans="1:12" hidden="1">
      <c r="A281" s="316">
        <v>3</v>
      </c>
      <c r="B281" s="312">
        <v>2</v>
      </c>
      <c r="C281" s="313">
        <v>2</v>
      </c>
      <c r="D281" s="313">
        <v>2</v>
      </c>
      <c r="E281" s="313"/>
      <c r="F281" s="315"/>
      <c r="G281" s="314" t="s">
        <v>193</v>
      </c>
      <c r="H281" s="362">
        <v>248</v>
      </c>
      <c r="I281" s="305">
        <f>I282</f>
        <v>0</v>
      </c>
      <c r="J281" s="317">
        <f>J282</f>
        <v>0</v>
      </c>
      <c r="K281" s="305">
        <f>K282</f>
        <v>0</v>
      </c>
      <c r="L281" s="317">
        <f>L282</f>
        <v>0</v>
      </c>
    </row>
    <row r="282" spans="1:12" hidden="1">
      <c r="A282" s="312">
        <v>3</v>
      </c>
      <c r="B282" s="313">
        <v>2</v>
      </c>
      <c r="C282" s="307">
        <v>2</v>
      </c>
      <c r="D282" s="307">
        <v>2</v>
      </c>
      <c r="E282" s="307">
        <v>1</v>
      </c>
      <c r="F282" s="310"/>
      <c r="G282" s="314" t="s">
        <v>193</v>
      </c>
      <c r="H282" s="362">
        <v>249</v>
      </c>
      <c r="I282" s="323">
        <f>SUM(I283:I284)</f>
        <v>0</v>
      </c>
      <c r="J282" s="344">
        <f>SUM(J283:J284)</f>
        <v>0</v>
      </c>
      <c r="K282" s="324">
        <f>SUM(K283:K284)</f>
        <v>0</v>
      </c>
      <c r="L282" s="324">
        <f>SUM(L283:L284)</f>
        <v>0</v>
      </c>
    </row>
    <row r="283" spans="1:12" ht="26.9" hidden="1">
      <c r="A283" s="312">
        <v>3</v>
      </c>
      <c r="B283" s="313">
        <v>2</v>
      </c>
      <c r="C283" s="313">
        <v>2</v>
      </c>
      <c r="D283" s="313">
        <v>2</v>
      </c>
      <c r="E283" s="313">
        <v>1</v>
      </c>
      <c r="F283" s="315">
        <v>1</v>
      </c>
      <c r="G283" s="314" t="s">
        <v>194</v>
      </c>
      <c r="H283" s="362">
        <v>250</v>
      </c>
      <c r="I283" s="320"/>
      <c r="J283" s="320"/>
      <c r="K283" s="320"/>
      <c r="L283" s="320"/>
    </row>
    <row r="284" spans="1:12" ht="26.9" hidden="1">
      <c r="A284" s="312">
        <v>3</v>
      </c>
      <c r="B284" s="313">
        <v>2</v>
      </c>
      <c r="C284" s="313">
        <v>2</v>
      </c>
      <c r="D284" s="313">
        <v>2</v>
      </c>
      <c r="E284" s="313">
        <v>1</v>
      </c>
      <c r="F284" s="315">
        <v>2</v>
      </c>
      <c r="G284" s="316" t="s">
        <v>195</v>
      </c>
      <c r="H284" s="362">
        <v>251</v>
      </c>
      <c r="I284" s="320"/>
      <c r="J284" s="320"/>
      <c r="K284" s="320"/>
      <c r="L284" s="320"/>
    </row>
    <row r="285" spans="1:12" ht="26.9" hidden="1">
      <c r="A285" s="312">
        <v>3</v>
      </c>
      <c r="B285" s="313">
        <v>2</v>
      </c>
      <c r="C285" s="313">
        <v>2</v>
      </c>
      <c r="D285" s="313">
        <v>3</v>
      </c>
      <c r="E285" s="313"/>
      <c r="F285" s="315"/>
      <c r="G285" s="314" t="s">
        <v>196</v>
      </c>
      <c r="H285" s="362">
        <v>252</v>
      </c>
      <c r="I285" s="305">
        <f>I286</f>
        <v>0</v>
      </c>
      <c r="J285" s="343">
        <f>J286</f>
        <v>0</v>
      </c>
      <c r="K285" s="317">
        <f>K286</f>
        <v>0</v>
      </c>
      <c r="L285" s="317">
        <f>L286</f>
        <v>0</v>
      </c>
    </row>
    <row r="286" spans="1:12" ht="26.9" hidden="1">
      <c r="A286" s="309">
        <v>3</v>
      </c>
      <c r="B286" s="313">
        <v>2</v>
      </c>
      <c r="C286" s="313">
        <v>2</v>
      </c>
      <c r="D286" s="313">
        <v>3</v>
      </c>
      <c r="E286" s="313">
        <v>1</v>
      </c>
      <c r="F286" s="315"/>
      <c r="G286" s="314" t="s">
        <v>196</v>
      </c>
      <c r="H286" s="362">
        <v>253</v>
      </c>
      <c r="I286" s="305">
        <f>I287+I288</f>
        <v>0</v>
      </c>
      <c r="J286" s="305">
        <f>J287+J288</f>
        <v>0</v>
      </c>
      <c r="K286" s="305">
        <f>K287+K288</f>
        <v>0</v>
      </c>
      <c r="L286" s="305">
        <f>L287+L288</f>
        <v>0</v>
      </c>
    </row>
    <row r="287" spans="1:12" ht="26.9" hidden="1">
      <c r="A287" s="309">
        <v>3</v>
      </c>
      <c r="B287" s="313">
        <v>2</v>
      </c>
      <c r="C287" s="313">
        <v>2</v>
      </c>
      <c r="D287" s="313">
        <v>3</v>
      </c>
      <c r="E287" s="313">
        <v>1</v>
      </c>
      <c r="F287" s="315">
        <v>1</v>
      </c>
      <c r="G287" s="314" t="s">
        <v>197</v>
      </c>
      <c r="H287" s="362">
        <v>254</v>
      </c>
      <c r="I287" s="320"/>
      <c r="J287" s="320"/>
      <c r="K287" s="320"/>
      <c r="L287" s="320"/>
    </row>
    <row r="288" spans="1:12" ht="26.9" hidden="1">
      <c r="A288" s="309">
        <v>3</v>
      </c>
      <c r="B288" s="313">
        <v>2</v>
      </c>
      <c r="C288" s="313">
        <v>2</v>
      </c>
      <c r="D288" s="313">
        <v>3</v>
      </c>
      <c r="E288" s="313">
        <v>1</v>
      </c>
      <c r="F288" s="315">
        <v>2</v>
      </c>
      <c r="G288" s="314" t="s">
        <v>198</v>
      </c>
      <c r="H288" s="362">
        <v>255</v>
      </c>
      <c r="I288" s="320"/>
      <c r="J288" s="320"/>
      <c r="K288" s="320"/>
      <c r="L288" s="320"/>
    </row>
    <row r="289" spans="1:12" hidden="1">
      <c r="A289" s="312">
        <v>3</v>
      </c>
      <c r="B289" s="313">
        <v>2</v>
      </c>
      <c r="C289" s="313">
        <v>2</v>
      </c>
      <c r="D289" s="313">
        <v>4</v>
      </c>
      <c r="E289" s="313"/>
      <c r="F289" s="315"/>
      <c r="G289" s="314" t="s">
        <v>199</v>
      </c>
      <c r="H289" s="362">
        <v>256</v>
      </c>
      <c r="I289" s="305">
        <f>I290</f>
        <v>0</v>
      </c>
      <c r="J289" s="343">
        <f>J290</f>
        <v>0</v>
      </c>
      <c r="K289" s="317">
        <f>K290</f>
        <v>0</v>
      </c>
      <c r="L289" s="317">
        <f>L290</f>
        <v>0</v>
      </c>
    </row>
    <row r="290" spans="1:12" hidden="1">
      <c r="A290" s="312">
        <v>3</v>
      </c>
      <c r="B290" s="313">
        <v>2</v>
      </c>
      <c r="C290" s="313">
        <v>2</v>
      </c>
      <c r="D290" s="313">
        <v>4</v>
      </c>
      <c r="E290" s="313">
        <v>1</v>
      </c>
      <c r="F290" s="315"/>
      <c r="G290" s="314" t="s">
        <v>199</v>
      </c>
      <c r="H290" s="362">
        <v>257</v>
      </c>
      <c r="I290" s="305">
        <f>SUM(I291:I292)</f>
        <v>0</v>
      </c>
      <c r="J290" s="343">
        <f>SUM(J291:J292)</f>
        <v>0</v>
      </c>
      <c r="K290" s="317">
        <f>SUM(K291:K292)</f>
        <v>0</v>
      </c>
      <c r="L290" s="317">
        <f>SUM(L291:L292)</f>
        <v>0</v>
      </c>
    </row>
    <row r="291" spans="1:12" ht="26.9" hidden="1">
      <c r="A291" s="312">
        <v>3</v>
      </c>
      <c r="B291" s="313">
        <v>2</v>
      </c>
      <c r="C291" s="313">
        <v>2</v>
      </c>
      <c r="D291" s="313">
        <v>4</v>
      </c>
      <c r="E291" s="313">
        <v>1</v>
      </c>
      <c r="F291" s="315">
        <v>1</v>
      </c>
      <c r="G291" s="314" t="s">
        <v>200</v>
      </c>
      <c r="H291" s="362">
        <v>258</v>
      </c>
      <c r="I291" s="320"/>
      <c r="J291" s="320"/>
      <c r="K291" s="320"/>
      <c r="L291" s="320"/>
    </row>
    <row r="292" spans="1:12" hidden="1">
      <c r="A292" s="309">
        <v>3</v>
      </c>
      <c r="B292" s="307">
        <v>2</v>
      </c>
      <c r="C292" s="307">
        <v>2</v>
      </c>
      <c r="D292" s="307">
        <v>4</v>
      </c>
      <c r="E292" s="307">
        <v>1</v>
      </c>
      <c r="F292" s="310">
        <v>2</v>
      </c>
      <c r="G292" s="316" t="s">
        <v>201</v>
      </c>
      <c r="H292" s="362">
        <v>259</v>
      </c>
      <c r="I292" s="320"/>
      <c r="J292" s="320"/>
      <c r="K292" s="320"/>
      <c r="L292" s="320"/>
    </row>
    <row r="293" spans="1:12" hidden="1">
      <c r="A293" s="312">
        <v>3</v>
      </c>
      <c r="B293" s="313">
        <v>2</v>
      </c>
      <c r="C293" s="313">
        <v>2</v>
      </c>
      <c r="D293" s="313">
        <v>5</v>
      </c>
      <c r="E293" s="313"/>
      <c r="F293" s="315"/>
      <c r="G293" s="314" t="s">
        <v>202</v>
      </c>
      <c r="H293" s="362">
        <v>260</v>
      </c>
      <c r="I293" s="305">
        <f t="shared" ref="I293:L294" si="26">I294</f>
        <v>0</v>
      </c>
      <c r="J293" s="343">
        <f t="shared" si="26"/>
        <v>0</v>
      </c>
      <c r="K293" s="317">
        <f t="shared" si="26"/>
        <v>0</v>
      </c>
      <c r="L293" s="317">
        <f t="shared" si="26"/>
        <v>0</v>
      </c>
    </row>
    <row r="294" spans="1:12" hidden="1">
      <c r="A294" s="312">
        <v>3</v>
      </c>
      <c r="B294" s="313">
        <v>2</v>
      </c>
      <c r="C294" s="313">
        <v>2</v>
      </c>
      <c r="D294" s="313">
        <v>5</v>
      </c>
      <c r="E294" s="313">
        <v>1</v>
      </c>
      <c r="F294" s="315"/>
      <c r="G294" s="314" t="s">
        <v>202</v>
      </c>
      <c r="H294" s="362">
        <v>261</v>
      </c>
      <c r="I294" s="305">
        <f t="shared" si="26"/>
        <v>0</v>
      </c>
      <c r="J294" s="343">
        <f t="shared" si="26"/>
        <v>0</v>
      </c>
      <c r="K294" s="317">
        <f t="shared" si="26"/>
        <v>0</v>
      </c>
      <c r="L294" s="317">
        <f t="shared" si="26"/>
        <v>0</v>
      </c>
    </row>
    <row r="295" spans="1:12" hidden="1">
      <c r="A295" s="312">
        <v>3</v>
      </c>
      <c r="B295" s="313">
        <v>2</v>
      </c>
      <c r="C295" s="313">
        <v>2</v>
      </c>
      <c r="D295" s="313">
        <v>5</v>
      </c>
      <c r="E295" s="313">
        <v>1</v>
      </c>
      <c r="F295" s="315">
        <v>1</v>
      </c>
      <c r="G295" s="314" t="s">
        <v>202</v>
      </c>
      <c r="H295" s="362">
        <v>262</v>
      </c>
      <c r="I295" s="320"/>
      <c r="J295" s="320"/>
      <c r="K295" s="320"/>
      <c r="L295" s="320"/>
    </row>
    <row r="296" spans="1:12" hidden="1">
      <c r="A296" s="312">
        <v>3</v>
      </c>
      <c r="B296" s="313">
        <v>2</v>
      </c>
      <c r="C296" s="313">
        <v>2</v>
      </c>
      <c r="D296" s="313">
        <v>6</v>
      </c>
      <c r="E296" s="313"/>
      <c r="F296" s="315"/>
      <c r="G296" s="314" t="s">
        <v>185</v>
      </c>
      <c r="H296" s="362">
        <v>263</v>
      </c>
      <c r="I296" s="305">
        <f t="shared" ref="I296:L297" si="27">I297</f>
        <v>0</v>
      </c>
      <c r="J296" s="380">
        <f t="shared" si="27"/>
        <v>0</v>
      </c>
      <c r="K296" s="317">
        <f t="shared" si="27"/>
        <v>0</v>
      </c>
      <c r="L296" s="317">
        <f t="shared" si="27"/>
        <v>0</v>
      </c>
    </row>
    <row r="297" spans="1:12" hidden="1">
      <c r="A297" s="312">
        <v>3</v>
      </c>
      <c r="B297" s="313">
        <v>2</v>
      </c>
      <c r="C297" s="313">
        <v>2</v>
      </c>
      <c r="D297" s="313">
        <v>6</v>
      </c>
      <c r="E297" s="313">
        <v>1</v>
      </c>
      <c r="F297" s="315"/>
      <c r="G297" s="314" t="s">
        <v>185</v>
      </c>
      <c r="H297" s="362">
        <v>264</v>
      </c>
      <c r="I297" s="305">
        <f t="shared" si="27"/>
        <v>0</v>
      </c>
      <c r="J297" s="380">
        <f t="shared" si="27"/>
        <v>0</v>
      </c>
      <c r="K297" s="317">
        <f t="shared" si="27"/>
        <v>0</v>
      </c>
      <c r="L297" s="317">
        <f t="shared" si="27"/>
        <v>0</v>
      </c>
    </row>
    <row r="298" spans="1:12" hidden="1">
      <c r="A298" s="312">
        <v>3</v>
      </c>
      <c r="B298" s="335">
        <v>2</v>
      </c>
      <c r="C298" s="335">
        <v>2</v>
      </c>
      <c r="D298" s="313">
        <v>6</v>
      </c>
      <c r="E298" s="335">
        <v>1</v>
      </c>
      <c r="F298" s="336">
        <v>1</v>
      </c>
      <c r="G298" s="337" t="s">
        <v>185</v>
      </c>
      <c r="H298" s="362">
        <v>265</v>
      </c>
      <c r="I298" s="320"/>
      <c r="J298" s="320"/>
      <c r="K298" s="320"/>
      <c r="L298" s="320"/>
    </row>
    <row r="299" spans="1:12" hidden="1">
      <c r="A299" s="316">
        <v>3</v>
      </c>
      <c r="B299" s="312">
        <v>2</v>
      </c>
      <c r="C299" s="313">
        <v>2</v>
      </c>
      <c r="D299" s="313">
        <v>7</v>
      </c>
      <c r="E299" s="313"/>
      <c r="F299" s="315"/>
      <c r="G299" s="314" t="s">
        <v>186</v>
      </c>
      <c r="H299" s="362">
        <v>266</v>
      </c>
      <c r="I299" s="305">
        <f>I300</f>
        <v>0</v>
      </c>
      <c r="J299" s="380">
        <f>J300</f>
        <v>0</v>
      </c>
      <c r="K299" s="317">
        <f>K300</f>
        <v>0</v>
      </c>
      <c r="L299" s="317">
        <f>L300</f>
        <v>0</v>
      </c>
    </row>
    <row r="300" spans="1:12" hidden="1">
      <c r="A300" s="316">
        <v>3</v>
      </c>
      <c r="B300" s="312">
        <v>2</v>
      </c>
      <c r="C300" s="313">
        <v>2</v>
      </c>
      <c r="D300" s="313">
        <v>7</v>
      </c>
      <c r="E300" s="313">
        <v>1</v>
      </c>
      <c r="F300" s="315"/>
      <c r="G300" s="314" t="s">
        <v>186</v>
      </c>
      <c r="H300" s="362">
        <v>267</v>
      </c>
      <c r="I300" s="305">
        <f>I301+I302</f>
        <v>0</v>
      </c>
      <c r="J300" s="305">
        <f>J301+J302</f>
        <v>0</v>
      </c>
      <c r="K300" s="305">
        <f>K301+K302</f>
        <v>0</v>
      </c>
      <c r="L300" s="305">
        <f>L301+L302</f>
        <v>0</v>
      </c>
    </row>
    <row r="301" spans="1:12" hidden="1">
      <c r="A301" s="316">
        <v>3</v>
      </c>
      <c r="B301" s="312">
        <v>2</v>
      </c>
      <c r="C301" s="312">
        <v>2</v>
      </c>
      <c r="D301" s="313">
        <v>7</v>
      </c>
      <c r="E301" s="313">
        <v>1</v>
      </c>
      <c r="F301" s="315">
        <v>1</v>
      </c>
      <c r="G301" s="314" t="s">
        <v>187</v>
      </c>
      <c r="H301" s="362">
        <v>268</v>
      </c>
      <c r="I301" s="320"/>
      <c r="J301" s="320"/>
      <c r="K301" s="320"/>
      <c r="L301" s="320"/>
    </row>
    <row r="302" spans="1:12" hidden="1">
      <c r="A302" s="316">
        <v>3</v>
      </c>
      <c r="B302" s="312">
        <v>2</v>
      </c>
      <c r="C302" s="312">
        <v>2</v>
      </c>
      <c r="D302" s="313">
        <v>7</v>
      </c>
      <c r="E302" s="313">
        <v>1</v>
      </c>
      <c r="F302" s="315">
        <v>2</v>
      </c>
      <c r="G302" s="314" t="s">
        <v>188</v>
      </c>
      <c r="H302" s="362">
        <v>269</v>
      </c>
      <c r="I302" s="320"/>
      <c r="J302" s="320"/>
      <c r="K302" s="320"/>
      <c r="L302" s="320"/>
    </row>
    <row r="303" spans="1:12" ht="26.9" hidden="1">
      <c r="A303" s="321">
        <v>3</v>
      </c>
      <c r="B303" s="321">
        <v>3</v>
      </c>
      <c r="C303" s="301"/>
      <c r="D303" s="302"/>
      <c r="E303" s="302"/>
      <c r="F303" s="304"/>
      <c r="G303" s="303" t="s">
        <v>203</v>
      </c>
      <c r="H303" s="362">
        <v>270</v>
      </c>
      <c r="I303" s="305">
        <f>SUM(I304+I336)</f>
        <v>0</v>
      </c>
      <c r="J303" s="380">
        <f>SUM(J304+J336)</f>
        <v>0</v>
      </c>
      <c r="K303" s="317">
        <f>SUM(K304+K336)</f>
        <v>0</v>
      </c>
      <c r="L303" s="317">
        <f>SUM(L304+L336)</f>
        <v>0</v>
      </c>
    </row>
    <row r="304" spans="1:12" ht="40.299999999999997" hidden="1">
      <c r="A304" s="316">
        <v>3</v>
      </c>
      <c r="B304" s="316">
        <v>3</v>
      </c>
      <c r="C304" s="312">
        <v>1</v>
      </c>
      <c r="D304" s="313"/>
      <c r="E304" s="313"/>
      <c r="F304" s="315"/>
      <c r="G304" s="314" t="s">
        <v>204</v>
      </c>
      <c r="H304" s="362">
        <v>271</v>
      </c>
      <c r="I304" s="305">
        <f>SUM(I305+I314+I318+I322+I326+I329+I332)</f>
        <v>0</v>
      </c>
      <c r="J304" s="305">
        <f>SUM(J305+J314+J318+J322+J326+J329+J332)</f>
        <v>0</v>
      </c>
      <c r="K304" s="305">
        <f>SUM(K305+K314+K318+K322+K326+K329+K332)</f>
        <v>0</v>
      </c>
      <c r="L304" s="305">
        <f>SUM(L305+L314+L318+L322+L326+L329+L332)</f>
        <v>0</v>
      </c>
    </row>
    <row r="305" spans="1:12" hidden="1">
      <c r="A305" s="316">
        <v>3</v>
      </c>
      <c r="B305" s="316">
        <v>3</v>
      </c>
      <c r="C305" s="312">
        <v>1</v>
      </c>
      <c r="D305" s="313">
        <v>1</v>
      </c>
      <c r="E305" s="313"/>
      <c r="F305" s="315"/>
      <c r="G305" s="314" t="s">
        <v>190</v>
      </c>
      <c r="H305" s="362">
        <v>272</v>
      </c>
      <c r="I305" s="305">
        <f>SUM(I306+I308+I311)</f>
        <v>0</v>
      </c>
      <c r="J305" s="305">
        <f>SUM(J306+J308+J311)</f>
        <v>0</v>
      </c>
      <c r="K305" s="305">
        <f>SUM(K306+K308+K311)</f>
        <v>0</v>
      </c>
      <c r="L305" s="305">
        <f>SUM(L306+L308+L311)</f>
        <v>0</v>
      </c>
    </row>
    <row r="306" spans="1:12" hidden="1">
      <c r="A306" s="316">
        <v>3</v>
      </c>
      <c r="B306" s="316">
        <v>3</v>
      </c>
      <c r="C306" s="312">
        <v>1</v>
      </c>
      <c r="D306" s="313">
        <v>1</v>
      </c>
      <c r="E306" s="313">
        <v>1</v>
      </c>
      <c r="F306" s="315"/>
      <c r="G306" s="314" t="s">
        <v>168</v>
      </c>
      <c r="H306" s="362">
        <v>273</v>
      </c>
      <c r="I306" s="305">
        <f>SUM(I307:I307)</f>
        <v>0</v>
      </c>
      <c r="J306" s="380">
        <f>SUM(J307:J307)</f>
        <v>0</v>
      </c>
      <c r="K306" s="317">
        <f>SUM(K307:K307)</f>
        <v>0</v>
      </c>
      <c r="L306" s="317">
        <f>SUM(L307:L307)</f>
        <v>0</v>
      </c>
    </row>
    <row r="307" spans="1:12" hidden="1">
      <c r="A307" s="316">
        <v>3</v>
      </c>
      <c r="B307" s="316">
        <v>3</v>
      </c>
      <c r="C307" s="312">
        <v>1</v>
      </c>
      <c r="D307" s="313">
        <v>1</v>
      </c>
      <c r="E307" s="313">
        <v>1</v>
      </c>
      <c r="F307" s="315">
        <v>1</v>
      </c>
      <c r="G307" s="314" t="s">
        <v>168</v>
      </c>
      <c r="H307" s="362">
        <v>274</v>
      </c>
      <c r="I307" s="320"/>
      <c r="J307" s="320"/>
      <c r="K307" s="320"/>
      <c r="L307" s="320"/>
    </row>
    <row r="308" spans="1:12" hidden="1">
      <c r="A308" s="316">
        <v>3</v>
      </c>
      <c r="B308" s="316">
        <v>3</v>
      </c>
      <c r="C308" s="312">
        <v>1</v>
      </c>
      <c r="D308" s="313">
        <v>1</v>
      </c>
      <c r="E308" s="313">
        <v>2</v>
      </c>
      <c r="F308" s="315"/>
      <c r="G308" s="314" t="s">
        <v>191</v>
      </c>
      <c r="H308" s="362">
        <v>275</v>
      </c>
      <c r="I308" s="305">
        <f>SUM(I309:I310)</f>
        <v>0</v>
      </c>
      <c r="J308" s="305">
        <f>SUM(J309:J310)</f>
        <v>0</v>
      </c>
      <c r="K308" s="305">
        <f>SUM(K309:K310)</f>
        <v>0</v>
      </c>
      <c r="L308" s="305">
        <f>SUM(L309:L310)</f>
        <v>0</v>
      </c>
    </row>
    <row r="309" spans="1:12" hidden="1">
      <c r="A309" s="316">
        <v>3</v>
      </c>
      <c r="B309" s="316">
        <v>3</v>
      </c>
      <c r="C309" s="312">
        <v>1</v>
      </c>
      <c r="D309" s="313">
        <v>1</v>
      </c>
      <c r="E309" s="313">
        <v>2</v>
      </c>
      <c r="F309" s="315">
        <v>1</v>
      </c>
      <c r="G309" s="314" t="s">
        <v>170</v>
      </c>
      <c r="H309" s="362">
        <v>276</v>
      </c>
      <c r="I309" s="320"/>
      <c r="J309" s="320"/>
      <c r="K309" s="320"/>
      <c r="L309" s="320"/>
    </row>
    <row r="310" spans="1:12" hidden="1">
      <c r="A310" s="316">
        <v>3</v>
      </c>
      <c r="B310" s="316">
        <v>3</v>
      </c>
      <c r="C310" s="312">
        <v>1</v>
      </c>
      <c r="D310" s="313">
        <v>1</v>
      </c>
      <c r="E310" s="313">
        <v>2</v>
      </c>
      <c r="F310" s="315">
        <v>2</v>
      </c>
      <c r="G310" s="314" t="s">
        <v>171</v>
      </c>
      <c r="H310" s="362">
        <v>277</v>
      </c>
      <c r="I310" s="320"/>
      <c r="J310" s="320"/>
      <c r="K310" s="320"/>
      <c r="L310" s="320"/>
    </row>
    <row r="311" spans="1:12" hidden="1">
      <c r="A311" s="316">
        <v>3</v>
      </c>
      <c r="B311" s="316">
        <v>3</v>
      </c>
      <c r="C311" s="312">
        <v>1</v>
      </c>
      <c r="D311" s="313">
        <v>1</v>
      </c>
      <c r="E311" s="313">
        <v>3</v>
      </c>
      <c r="F311" s="315"/>
      <c r="G311" s="314" t="s">
        <v>172</v>
      </c>
      <c r="H311" s="362">
        <v>278</v>
      </c>
      <c r="I311" s="305">
        <f>SUM(I312:I313)</f>
        <v>0</v>
      </c>
      <c r="J311" s="305">
        <f>SUM(J312:J313)</f>
        <v>0</v>
      </c>
      <c r="K311" s="305">
        <f>SUM(K312:K313)</f>
        <v>0</v>
      </c>
      <c r="L311" s="305">
        <f>SUM(L312:L313)</f>
        <v>0</v>
      </c>
    </row>
    <row r="312" spans="1:12" hidden="1">
      <c r="A312" s="316">
        <v>3</v>
      </c>
      <c r="B312" s="316">
        <v>3</v>
      </c>
      <c r="C312" s="312">
        <v>1</v>
      </c>
      <c r="D312" s="313">
        <v>1</v>
      </c>
      <c r="E312" s="313">
        <v>3</v>
      </c>
      <c r="F312" s="315">
        <v>1</v>
      </c>
      <c r="G312" s="314" t="s">
        <v>173</v>
      </c>
      <c r="H312" s="362">
        <v>279</v>
      </c>
      <c r="I312" s="320"/>
      <c r="J312" s="320"/>
      <c r="K312" s="320"/>
      <c r="L312" s="320"/>
    </row>
    <row r="313" spans="1:12" hidden="1">
      <c r="A313" s="316">
        <v>3</v>
      </c>
      <c r="B313" s="316">
        <v>3</v>
      </c>
      <c r="C313" s="312">
        <v>1</v>
      </c>
      <c r="D313" s="313">
        <v>1</v>
      </c>
      <c r="E313" s="313">
        <v>3</v>
      </c>
      <c r="F313" s="315">
        <v>2</v>
      </c>
      <c r="G313" s="314" t="s">
        <v>192</v>
      </c>
      <c r="H313" s="362">
        <v>280</v>
      </c>
      <c r="I313" s="320"/>
      <c r="J313" s="320"/>
      <c r="K313" s="320"/>
      <c r="L313" s="320"/>
    </row>
    <row r="314" spans="1:12" hidden="1">
      <c r="A314" s="333">
        <v>3</v>
      </c>
      <c r="B314" s="309">
        <v>3</v>
      </c>
      <c r="C314" s="312">
        <v>1</v>
      </c>
      <c r="D314" s="313">
        <v>2</v>
      </c>
      <c r="E314" s="313"/>
      <c r="F314" s="315"/>
      <c r="G314" s="314" t="s">
        <v>205</v>
      </c>
      <c r="H314" s="362">
        <v>281</v>
      </c>
      <c r="I314" s="305">
        <f>I315</f>
        <v>0</v>
      </c>
      <c r="J314" s="380">
        <f>J315</f>
        <v>0</v>
      </c>
      <c r="K314" s="317">
        <f>K315</f>
        <v>0</v>
      </c>
      <c r="L314" s="317">
        <f>L315</f>
        <v>0</v>
      </c>
    </row>
    <row r="315" spans="1:12" hidden="1">
      <c r="A315" s="333">
        <v>3</v>
      </c>
      <c r="B315" s="333">
        <v>3</v>
      </c>
      <c r="C315" s="309">
        <v>1</v>
      </c>
      <c r="D315" s="307">
        <v>2</v>
      </c>
      <c r="E315" s="307">
        <v>1</v>
      </c>
      <c r="F315" s="310"/>
      <c r="G315" s="314" t="s">
        <v>205</v>
      </c>
      <c r="H315" s="362">
        <v>282</v>
      </c>
      <c r="I315" s="323">
        <f>SUM(I316:I317)</f>
        <v>0</v>
      </c>
      <c r="J315" s="381">
        <f>SUM(J316:J317)</f>
        <v>0</v>
      </c>
      <c r="K315" s="324">
        <f>SUM(K316:K317)</f>
        <v>0</v>
      </c>
      <c r="L315" s="324">
        <f>SUM(L316:L317)</f>
        <v>0</v>
      </c>
    </row>
    <row r="316" spans="1:12" hidden="1">
      <c r="A316" s="316">
        <v>3</v>
      </c>
      <c r="B316" s="316">
        <v>3</v>
      </c>
      <c r="C316" s="312">
        <v>1</v>
      </c>
      <c r="D316" s="313">
        <v>2</v>
      </c>
      <c r="E316" s="313">
        <v>1</v>
      </c>
      <c r="F316" s="315">
        <v>1</v>
      </c>
      <c r="G316" s="314" t="s">
        <v>206</v>
      </c>
      <c r="H316" s="362">
        <v>283</v>
      </c>
      <c r="I316" s="320"/>
      <c r="J316" s="320"/>
      <c r="K316" s="320"/>
      <c r="L316" s="320"/>
    </row>
    <row r="317" spans="1:12" hidden="1">
      <c r="A317" s="326">
        <v>3</v>
      </c>
      <c r="B317" s="367">
        <v>3</v>
      </c>
      <c r="C317" s="334">
        <v>1</v>
      </c>
      <c r="D317" s="335">
        <v>2</v>
      </c>
      <c r="E317" s="335">
        <v>1</v>
      </c>
      <c r="F317" s="336">
        <v>2</v>
      </c>
      <c r="G317" s="337" t="s">
        <v>207</v>
      </c>
      <c r="H317" s="362">
        <v>284</v>
      </c>
      <c r="I317" s="320"/>
      <c r="J317" s="320"/>
      <c r="K317" s="320"/>
      <c r="L317" s="320"/>
    </row>
    <row r="318" spans="1:12" hidden="1">
      <c r="A318" s="312">
        <v>3</v>
      </c>
      <c r="B318" s="314">
        <v>3</v>
      </c>
      <c r="C318" s="312">
        <v>1</v>
      </c>
      <c r="D318" s="313">
        <v>3</v>
      </c>
      <c r="E318" s="313"/>
      <c r="F318" s="315"/>
      <c r="G318" s="314" t="s">
        <v>208</v>
      </c>
      <c r="H318" s="362">
        <v>285</v>
      </c>
      <c r="I318" s="305">
        <f>I319</f>
        <v>0</v>
      </c>
      <c r="J318" s="380">
        <f>J319</f>
        <v>0</v>
      </c>
      <c r="K318" s="317">
        <f>K319</f>
        <v>0</v>
      </c>
      <c r="L318" s="317">
        <f>L319</f>
        <v>0</v>
      </c>
    </row>
    <row r="319" spans="1:12" hidden="1">
      <c r="A319" s="312">
        <v>3</v>
      </c>
      <c r="B319" s="337">
        <v>3</v>
      </c>
      <c r="C319" s="334">
        <v>1</v>
      </c>
      <c r="D319" s="335">
        <v>3</v>
      </c>
      <c r="E319" s="335">
        <v>1</v>
      </c>
      <c r="F319" s="336"/>
      <c r="G319" s="314" t="s">
        <v>208</v>
      </c>
      <c r="H319" s="362">
        <v>286</v>
      </c>
      <c r="I319" s="317">
        <f>I320+I321</f>
        <v>0</v>
      </c>
      <c r="J319" s="317">
        <f>J320+J321</f>
        <v>0</v>
      </c>
      <c r="K319" s="317">
        <f>K320+K321</f>
        <v>0</v>
      </c>
      <c r="L319" s="317">
        <f>L320+L321</f>
        <v>0</v>
      </c>
    </row>
    <row r="320" spans="1:12" ht="26.9" hidden="1">
      <c r="A320" s="312">
        <v>3</v>
      </c>
      <c r="B320" s="314">
        <v>3</v>
      </c>
      <c r="C320" s="312">
        <v>1</v>
      </c>
      <c r="D320" s="313">
        <v>3</v>
      </c>
      <c r="E320" s="313">
        <v>1</v>
      </c>
      <c r="F320" s="315">
        <v>1</v>
      </c>
      <c r="G320" s="314" t="s">
        <v>209</v>
      </c>
      <c r="H320" s="362">
        <v>287</v>
      </c>
      <c r="I320" s="372"/>
      <c r="J320" s="372"/>
      <c r="K320" s="372"/>
      <c r="L320" s="371"/>
    </row>
    <row r="321" spans="1:12" ht="26.9" hidden="1">
      <c r="A321" s="312">
        <v>3</v>
      </c>
      <c r="B321" s="314">
        <v>3</v>
      </c>
      <c r="C321" s="312">
        <v>1</v>
      </c>
      <c r="D321" s="313">
        <v>3</v>
      </c>
      <c r="E321" s="313">
        <v>1</v>
      </c>
      <c r="F321" s="315">
        <v>2</v>
      </c>
      <c r="G321" s="314" t="s">
        <v>210</v>
      </c>
      <c r="H321" s="362">
        <v>288</v>
      </c>
      <c r="I321" s="320"/>
      <c r="J321" s="320"/>
      <c r="K321" s="320"/>
      <c r="L321" s="320"/>
    </row>
    <row r="322" spans="1:12" hidden="1">
      <c r="A322" s="312">
        <v>3</v>
      </c>
      <c r="B322" s="314">
        <v>3</v>
      </c>
      <c r="C322" s="312">
        <v>1</v>
      </c>
      <c r="D322" s="313">
        <v>4</v>
      </c>
      <c r="E322" s="313"/>
      <c r="F322" s="315"/>
      <c r="G322" s="314" t="s">
        <v>211</v>
      </c>
      <c r="H322" s="362">
        <v>289</v>
      </c>
      <c r="I322" s="305">
        <f>I323</f>
        <v>0</v>
      </c>
      <c r="J322" s="380">
        <f>J323</f>
        <v>0</v>
      </c>
      <c r="K322" s="317">
        <f>K323</f>
        <v>0</v>
      </c>
      <c r="L322" s="317">
        <f>L323</f>
        <v>0</v>
      </c>
    </row>
    <row r="323" spans="1:12" hidden="1">
      <c r="A323" s="316">
        <v>3</v>
      </c>
      <c r="B323" s="312">
        <v>3</v>
      </c>
      <c r="C323" s="313">
        <v>1</v>
      </c>
      <c r="D323" s="313">
        <v>4</v>
      </c>
      <c r="E323" s="313">
        <v>1</v>
      </c>
      <c r="F323" s="315"/>
      <c r="G323" s="314" t="s">
        <v>211</v>
      </c>
      <c r="H323" s="362">
        <v>290</v>
      </c>
      <c r="I323" s="305">
        <f>SUM(I324:I325)</f>
        <v>0</v>
      </c>
      <c r="J323" s="305">
        <f>SUM(J324:J325)</f>
        <v>0</v>
      </c>
      <c r="K323" s="305">
        <f>SUM(K324:K325)</f>
        <v>0</v>
      </c>
      <c r="L323" s="305">
        <f>SUM(L324:L325)</f>
        <v>0</v>
      </c>
    </row>
    <row r="324" spans="1:12" hidden="1">
      <c r="A324" s="316">
        <v>3</v>
      </c>
      <c r="B324" s="312">
        <v>3</v>
      </c>
      <c r="C324" s="313">
        <v>1</v>
      </c>
      <c r="D324" s="313">
        <v>4</v>
      </c>
      <c r="E324" s="313">
        <v>1</v>
      </c>
      <c r="F324" s="315">
        <v>1</v>
      </c>
      <c r="G324" s="314" t="s">
        <v>212</v>
      </c>
      <c r="H324" s="362">
        <v>291</v>
      </c>
      <c r="I324" s="319"/>
      <c r="J324" s="320"/>
      <c r="K324" s="320"/>
      <c r="L324" s="319"/>
    </row>
    <row r="325" spans="1:12" hidden="1">
      <c r="A325" s="312">
        <v>3</v>
      </c>
      <c r="B325" s="313">
        <v>3</v>
      </c>
      <c r="C325" s="313">
        <v>1</v>
      </c>
      <c r="D325" s="313">
        <v>4</v>
      </c>
      <c r="E325" s="313">
        <v>1</v>
      </c>
      <c r="F325" s="315">
        <v>2</v>
      </c>
      <c r="G325" s="314" t="s">
        <v>213</v>
      </c>
      <c r="H325" s="362">
        <v>292</v>
      </c>
      <c r="I325" s="320"/>
      <c r="J325" s="372"/>
      <c r="K325" s="372"/>
      <c r="L325" s="371"/>
    </row>
    <row r="326" spans="1:12" hidden="1">
      <c r="A326" s="312">
        <v>3</v>
      </c>
      <c r="B326" s="313">
        <v>3</v>
      </c>
      <c r="C326" s="313">
        <v>1</v>
      </c>
      <c r="D326" s="313">
        <v>5</v>
      </c>
      <c r="E326" s="313"/>
      <c r="F326" s="315"/>
      <c r="G326" s="314" t="s">
        <v>214</v>
      </c>
      <c r="H326" s="362">
        <v>293</v>
      </c>
      <c r="I326" s="324">
        <f t="shared" ref="I326:L327" si="28">I327</f>
        <v>0</v>
      </c>
      <c r="J326" s="380">
        <f t="shared" si="28"/>
        <v>0</v>
      </c>
      <c r="K326" s="317">
        <f t="shared" si="28"/>
        <v>0</v>
      </c>
      <c r="L326" s="317">
        <f t="shared" si="28"/>
        <v>0</v>
      </c>
    </row>
    <row r="327" spans="1:12" hidden="1">
      <c r="A327" s="309">
        <v>3</v>
      </c>
      <c r="B327" s="335">
        <v>3</v>
      </c>
      <c r="C327" s="335">
        <v>1</v>
      </c>
      <c r="D327" s="335">
        <v>5</v>
      </c>
      <c r="E327" s="335">
        <v>1</v>
      </c>
      <c r="F327" s="336"/>
      <c r="G327" s="314" t="s">
        <v>214</v>
      </c>
      <c r="H327" s="362">
        <v>294</v>
      </c>
      <c r="I327" s="317">
        <f t="shared" si="28"/>
        <v>0</v>
      </c>
      <c r="J327" s="381">
        <f t="shared" si="28"/>
        <v>0</v>
      </c>
      <c r="K327" s="324">
        <f t="shared" si="28"/>
        <v>0</v>
      </c>
      <c r="L327" s="324">
        <f t="shared" si="28"/>
        <v>0</v>
      </c>
    </row>
    <row r="328" spans="1:12" hidden="1">
      <c r="A328" s="312">
        <v>3</v>
      </c>
      <c r="B328" s="313">
        <v>3</v>
      </c>
      <c r="C328" s="313">
        <v>1</v>
      </c>
      <c r="D328" s="313">
        <v>5</v>
      </c>
      <c r="E328" s="313">
        <v>1</v>
      </c>
      <c r="F328" s="315">
        <v>1</v>
      </c>
      <c r="G328" s="314" t="s">
        <v>215</v>
      </c>
      <c r="H328" s="362">
        <v>295</v>
      </c>
      <c r="I328" s="320"/>
      <c r="J328" s="372"/>
      <c r="K328" s="372"/>
      <c r="L328" s="371"/>
    </row>
    <row r="329" spans="1:12" hidden="1">
      <c r="A329" s="312">
        <v>3</v>
      </c>
      <c r="B329" s="313">
        <v>3</v>
      </c>
      <c r="C329" s="313">
        <v>1</v>
      </c>
      <c r="D329" s="313">
        <v>6</v>
      </c>
      <c r="E329" s="313"/>
      <c r="F329" s="315"/>
      <c r="G329" s="314" t="s">
        <v>185</v>
      </c>
      <c r="H329" s="362">
        <v>296</v>
      </c>
      <c r="I329" s="317">
        <f t="shared" ref="I329:L330" si="29">I330</f>
        <v>0</v>
      </c>
      <c r="J329" s="380">
        <f t="shared" si="29"/>
        <v>0</v>
      </c>
      <c r="K329" s="317">
        <f t="shared" si="29"/>
        <v>0</v>
      </c>
      <c r="L329" s="317">
        <f t="shared" si="29"/>
        <v>0</v>
      </c>
    </row>
    <row r="330" spans="1:12" hidden="1">
      <c r="A330" s="312">
        <v>3</v>
      </c>
      <c r="B330" s="313">
        <v>3</v>
      </c>
      <c r="C330" s="313">
        <v>1</v>
      </c>
      <c r="D330" s="313">
        <v>6</v>
      </c>
      <c r="E330" s="313">
        <v>1</v>
      </c>
      <c r="F330" s="315"/>
      <c r="G330" s="314" t="s">
        <v>185</v>
      </c>
      <c r="H330" s="362">
        <v>297</v>
      </c>
      <c r="I330" s="305">
        <f t="shared" si="29"/>
        <v>0</v>
      </c>
      <c r="J330" s="380">
        <f t="shared" si="29"/>
        <v>0</v>
      </c>
      <c r="K330" s="317">
        <f t="shared" si="29"/>
        <v>0</v>
      </c>
      <c r="L330" s="317">
        <f t="shared" si="29"/>
        <v>0</v>
      </c>
    </row>
    <row r="331" spans="1:12" hidden="1">
      <c r="A331" s="312">
        <v>3</v>
      </c>
      <c r="B331" s="313">
        <v>3</v>
      </c>
      <c r="C331" s="313">
        <v>1</v>
      </c>
      <c r="D331" s="313">
        <v>6</v>
      </c>
      <c r="E331" s="313">
        <v>1</v>
      </c>
      <c r="F331" s="315">
        <v>1</v>
      </c>
      <c r="G331" s="314" t="s">
        <v>185</v>
      </c>
      <c r="H331" s="362">
        <v>298</v>
      </c>
      <c r="I331" s="372"/>
      <c r="J331" s="372"/>
      <c r="K331" s="372"/>
      <c r="L331" s="371"/>
    </row>
    <row r="332" spans="1:12" hidden="1">
      <c r="A332" s="312">
        <v>3</v>
      </c>
      <c r="B332" s="313">
        <v>3</v>
      </c>
      <c r="C332" s="313">
        <v>1</v>
      </c>
      <c r="D332" s="313">
        <v>7</v>
      </c>
      <c r="E332" s="313"/>
      <c r="F332" s="315"/>
      <c r="G332" s="314" t="s">
        <v>216</v>
      </c>
      <c r="H332" s="362">
        <v>299</v>
      </c>
      <c r="I332" s="305">
        <f>I333</f>
        <v>0</v>
      </c>
      <c r="J332" s="380">
        <f>J333</f>
        <v>0</v>
      </c>
      <c r="K332" s="317">
        <f>K333</f>
        <v>0</v>
      </c>
      <c r="L332" s="317">
        <f>L333</f>
        <v>0</v>
      </c>
    </row>
    <row r="333" spans="1:12" hidden="1">
      <c r="A333" s="312">
        <v>3</v>
      </c>
      <c r="B333" s="313">
        <v>3</v>
      </c>
      <c r="C333" s="313">
        <v>1</v>
      </c>
      <c r="D333" s="313">
        <v>7</v>
      </c>
      <c r="E333" s="313">
        <v>1</v>
      </c>
      <c r="F333" s="315"/>
      <c r="G333" s="314" t="s">
        <v>216</v>
      </c>
      <c r="H333" s="362">
        <v>300</v>
      </c>
      <c r="I333" s="305">
        <f>I334+I335</f>
        <v>0</v>
      </c>
      <c r="J333" s="305">
        <f>J334+J335</f>
        <v>0</v>
      </c>
      <c r="K333" s="305">
        <f>K334+K335</f>
        <v>0</v>
      </c>
      <c r="L333" s="305">
        <f>L334+L335</f>
        <v>0</v>
      </c>
    </row>
    <row r="334" spans="1:12" hidden="1">
      <c r="A334" s="312">
        <v>3</v>
      </c>
      <c r="B334" s="313">
        <v>3</v>
      </c>
      <c r="C334" s="313">
        <v>1</v>
      </c>
      <c r="D334" s="313">
        <v>7</v>
      </c>
      <c r="E334" s="313">
        <v>1</v>
      </c>
      <c r="F334" s="315">
        <v>1</v>
      </c>
      <c r="G334" s="314" t="s">
        <v>217</v>
      </c>
      <c r="H334" s="362">
        <v>301</v>
      </c>
      <c r="I334" s="372"/>
      <c r="J334" s="372"/>
      <c r="K334" s="372"/>
      <c r="L334" s="371"/>
    </row>
    <row r="335" spans="1:12" hidden="1">
      <c r="A335" s="312">
        <v>3</v>
      </c>
      <c r="B335" s="313">
        <v>3</v>
      </c>
      <c r="C335" s="313">
        <v>1</v>
      </c>
      <c r="D335" s="313">
        <v>7</v>
      </c>
      <c r="E335" s="313">
        <v>1</v>
      </c>
      <c r="F335" s="315">
        <v>2</v>
      </c>
      <c r="G335" s="314" t="s">
        <v>218</v>
      </c>
      <c r="H335" s="362">
        <v>302</v>
      </c>
      <c r="I335" s="320"/>
      <c r="J335" s="320"/>
      <c r="K335" s="320"/>
      <c r="L335" s="320"/>
    </row>
    <row r="336" spans="1:12" ht="40.299999999999997" hidden="1">
      <c r="A336" s="312">
        <v>3</v>
      </c>
      <c r="B336" s="313">
        <v>3</v>
      </c>
      <c r="C336" s="313">
        <v>2</v>
      </c>
      <c r="D336" s="313"/>
      <c r="E336" s="313"/>
      <c r="F336" s="315"/>
      <c r="G336" s="314" t="s">
        <v>219</v>
      </c>
      <c r="H336" s="362">
        <v>303</v>
      </c>
      <c r="I336" s="305">
        <f>SUM(I337+I346+I350+I354+I358+I361+I364)</f>
        <v>0</v>
      </c>
      <c r="J336" s="305">
        <f>SUM(J337+J346+J350+J354+J358+J361+J364)</f>
        <v>0</v>
      </c>
      <c r="K336" s="305">
        <f>SUM(K337+K346+K350+K354+K358+K361+K364)</f>
        <v>0</v>
      </c>
      <c r="L336" s="305">
        <f>SUM(L337+L346+L350+L354+L358+L361+L364)</f>
        <v>0</v>
      </c>
    </row>
    <row r="337" spans="1:12" hidden="1">
      <c r="A337" s="312">
        <v>3</v>
      </c>
      <c r="B337" s="313">
        <v>3</v>
      </c>
      <c r="C337" s="313">
        <v>2</v>
      </c>
      <c r="D337" s="313">
        <v>1</v>
      </c>
      <c r="E337" s="313"/>
      <c r="F337" s="315"/>
      <c r="G337" s="314" t="s">
        <v>167</v>
      </c>
      <c r="H337" s="362">
        <v>304</v>
      </c>
      <c r="I337" s="305">
        <f>I338+I340+I343</f>
        <v>0</v>
      </c>
      <c r="J337" s="305">
        <f>J338+J340+J343</f>
        <v>0</v>
      </c>
      <c r="K337" s="305">
        <f>K338+K340+K343</f>
        <v>0</v>
      </c>
      <c r="L337" s="305">
        <f>L338+L340+L343</f>
        <v>0</v>
      </c>
    </row>
    <row r="338" spans="1:12" hidden="1">
      <c r="A338" s="316">
        <v>3</v>
      </c>
      <c r="B338" s="312">
        <v>3</v>
      </c>
      <c r="C338" s="313">
        <v>2</v>
      </c>
      <c r="D338" s="314">
        <v>1</v>
      </c>
      <c r="E338" s="312">
        <v>1</v>
      </c>
      <c r="F338" s="315"/>
      <c r="G338" s="314" t="s">
        <v>167</v>
      </c>
      <c r="H338" s="362">
        <v>305</v>
      </c>
      <c r="I338" s="305">
        <f t="shared" ref="I338:L338" si="30">SUM(I339:I339)</f>
        <v>0</v>
      </c>
      <c r="J338" s="305">
        <f t="shared" si="30"/>
        <v>0</v>
      </c>
      <c r="K338" s="305">
        <f t="shared" si="30"/>
        <v>0</v>
      </c>
      <c r="L338" s="305">
        <f t="shared" si="30"/>
        <v>0</v>
      </c>
    </row>
    <row r="339" spans="1:12" hidden="1">
      <c r="A339" s="316">
        <v>3</v>
      </c>
      <c r="B339" s="312">
        <v>3</v>
      </c>
      <c r="C339" s="313">
        <v>2</v>
      </c>
      <c r="D339" s="314">
        <v>1</v>
      </c>
      <c r="E339" s="312">
        <v>1</v>
      </c>
      <c r="F339" s="315">
        <v>1</v>
      </c>
      <c r="G339" s="314" t="s">
        <v>168</v>
      </c>
      <c r="H339" s="362">
        <v>306</v>
      </c>
      <c r="I339" s="372"/>
      <c r="J339" s="372"/>
      <c r="K339" s="372"/>
      <c r="L339" s="371"/>
    </row>
    <row r="340" spans="1:12" hidden="1">
      <c r="A340" s="316">
        <v>3</v>
      </c>
      <c r="B340" s="312">
        <v>3</v>
      </c>
      <c r="C340" s="313">
        <v>2</v>
      </c>
      <c r="D340" s="314">
        <v>1</v>
      </c>
      <c r="E340" s="312">
        <v>2</v>
      </c>
      <c r="F340" s="315"/>
      <c r="G340" s="337" t="s">
        <v>191</v>
      </c>
      <c r="H340" s="362">
        <v>307</v>
      </c>
      <c r="I340" s="305">
        <f>SUM(I341:I342)</f>
        <v>0</v>
      </c>
      <c r="J340" s="305">
        <f>SUM(J341:J342)</f>
        <v>0</v>
      </c>
      <c r="K340" s="305">
        <f>SUM(K341:K342)</f>
        <v>0</v>
      </c>
      <c r="L340" s="305">
        <f>SUM(L341:L342)</f>
        <v>0</v>
      </c>
    </row>
    <row r="341" spans="1:12" hidden="1">
      <c r="A341" s="316">
        <v>3</v>
      </c>
      <c r="B341" s="312">
        <v>3</v>
      </c>
      <c r="C341" s="313">
        <v>2</v>
      </c>
      <c r="D341" s="314">
        <v>1</v>
      </c>
      <c r="E341" s="312">
        <v>2</v>
      </c>
      <c r="F341" s="315">
        <v>1</v>
      </c>
      <c r="G341" s="337" t="s">
        <v>170</v>
      </c>
      <c r="H341" s="362">
        <v>308</v>
      </c>
      <c r="I341" s="372"/>
      <c r="J341" s="372"/>
      <c r="K341" s="372"/>
      <c r="L341" s="371"/>
    </row>
    <row r="342" spans="1:12" hidden="1">
      <c r="A342" s="316">
        <v>3</v>
      </c>
      <c r="B342" s="312">
        <v>3</v>
      </c>
      <c r="C342" s="313">
        <v>2</v>
      </c>
      <c r="D342" s="314">
        <v>1</v>
      </c>
      <c r="E342" s="312">
        <v>2</v>
      </c>
      <c r="F342" s="315">
        <v>2</v>
      </c>
      <c r="G342" s="337" t="s">
        <v>171</v>
      </c>
      <c r="H342" s="362">
        <v>309</v>
      </c>
      <c r="I342" s="320"/>
      <c r="J342" s="320"/>
      <c r="K342" s="320"/>
      <c r="L342" s="320"/>
    </row>
    <row r="343" spans="1:12" hidden="1">
      <c r="A343" s="316">
        <v>3</v>
      </c>
      <c r="B343" s="312">
        <v>3</v>
      </c>
      <c r="C343" s="313">
        <v>2</v>
      </c>
      <c r="D343" s="314">
        <v>1</v>
      </c>
      <c r="E343" s="312">
        <v>3</v>
      </c>
      <c r="F343" s="315"/>
      <c r="G343" s="337" t="s">
        <v>172</v>
      </c>
      <c r="H343" s="362">
        <v>310</v>
      </c>
      <c r="I343" s="305">
        <f>SUM(I344:I345)</f>
        <v>0</v>
      </c>
      <c r="J343" s="305">
        <f>SUM(J344:J345)</f>
        <v>0</v>
      </c>
      <c r="K343" s="305">
        <f>SUM(K344:K345)</f>
        <v>0</v>
      </c>
      <c r="L343" s="305">
        <f>SUM(L344:L345)</f>
        <v>0</v>
      </c>
    </row>
    <row r="344" spans="1:12" hidden="1">
      <c r="A344" s="316">
        <v>3</v>
      </c>
      <c r="B344" s="312">
        <v>3</v>
      </c>
      <c r="C344" s="313">
        <v>2</v>
      </c>
      <c r="D344" s="314">
        <v>1</v>
      </c>
      <c r="E344" s="312">
        <v>3</v>
      </c>
      <c r="F344" s="315">
        <v>1</v>
      </c>
      <c r="G344" s="337" t="s">
        <v>173</v>
      </c>
      <c r="H344" s="362">
        <v>311</v>
      </c>
      <c r="I344" s="320"/>
      <c r="J344" s="320"/>
      <c r="K344" s="320"/>
      <c r="L344" s="320"/>
    </row>
    <row r="345" spans="1:12" hidden="1">
      <c r="A345" s="316">
        <v>3</v>
      </c>
      <c r="B345" s="312">
        <v>3</v>
      </c>
      <c r="C345" s="313">
        <v>2</v>
      </c>
      <c r="D345" s="314">
        <v>1</v>
      </c>
      <c r="E345" s="312">
        <v>3</v>
      </c>
      <c r="F345" s="315">
        <v>2</v>
      </c>
      <c r="G345" s="337" t="s">
        <v>192</v>
      </c>
      <c r="H345" s="362">
        <v>312</v>
      </c>
      <c r="I345" s="338"/>
      <c r="J345" s="382"/>
      <c r="K345" s="338"/>
      <c r="L345" s="338"/>
    </row>
    <row r="346" spans="1:12" hidden="1">
      <c r="A346" s="326">
        <v>3</v>
      </c>
      <c r="B346" s="326">
        <v>3</v>
      </c>
      <c r="C346" s="334">
        <v>2</v>
      </c>
      <c r="D346" s="337">
        <v>2</v>
      </c>
      <c r="E346" s="334"/>
      <c r="F346" s="336"/>
      <c r="G346" s="337" t="s">
        <v>205</v>
      </c>
      <c r="H346" s="362">
        <v>313</v>
      </c>
      <c r="I346" s="331">
        <f>I347</f>
        <v>0</v>
      </c>
      <c r="J346" s="383">
        <f>J347</f>
        <v>0</v>
      </c>
      <c r="K346" s="358">
        <f>K347</f>
        <v>0</v>
      </c>
      <c r="L346" s="358">
        <f>L347</f>
        <v>0</v>
      </c>
    </row>
    <row r="347" spans="1:12" hidden="1">
      <c r="A347" s="316">
        <v>3</v>
      </c>
      <c r="B347" s="316">
        <v>3</v>
      </c>
      <c r="C347" s="312">
        <v>2</v>
      </c>
      <c r="D347" s="314">
        <v>2</v>
      </c>
      <c r="E347" s="312">
        <v>1</v>
      </c>
      <c r="F347" s="315"/>
      <c r="G347" s="337" t="s">
        <v>205</v>
      </c>
      <c r="H347" s="362">
        <v>314</v>
      </c>
      <c r="I347" s="305">
        <f>SUM(I348:I349)</f>
        <v>0</v>
      </c>
      <c r="J347" s="343">
        <f>SUM(J348:J349)</f>
        <v>0</v>
      </c>
      <c r="K347" s="317">
        <f>SUM(K348:K349)</f>
        <v>0</v>
      </c>
      <c r="L347" s="317">
        <f>SUM(L348:L349)</f>
        <v>0</v>
      </c>
    </row>
    <row r="348" spans="1:12" hidden="1">
      <c r="A348" s="316">
        <v>3</v>
      </c>
      <c r="B348" s="316">
        <v>3</v>
      </c>
      <c r="C348" s="312">
        <v>2</v>
      </c>
      <c r="D348" s="314">
        <v>2</v>
      </c>
      <c r="E348" s="316">
        <v>1</v>
      </c>
      <c r="F348" s="348">
        <v>1</v>
      </c>
      <c r="G348" s="314" t="s">
        <v>206</v>
      </c>
      <c r="H348" s="362">
        <v>315</v>
      </c>
      <c r="I348" s="320"/>
      <c r="J348" s="320"/>
      <c r="K348" s="320"/>
      <c r="L348" s="320"/>
    </row>
    <row r="349" spans="1:12" hidden="1">
      <c r="A349" s="326">
        <v>3</v>
      </c>
      <c r="B349" s="326">
        <v>3</v>
      </c>
      <c r="C349" s="327">
        <v>2</v>
      </c>
      <c r="D349" s="328">
        <v>2</v>
      </c>
      <c r="E349" s="329">
        <v>1</v>
      </c>
      <c r="F349" s="356">
        <v>2</v>
      </c>
      <c r="G349" s="329" t="s">
        <v>207</v>
      </c>
      <c r="H349" s="362">
        <v>316</v>
      </c>
      <c r="I349" s="320"/>
      <c r="J349" s="320"/>
      <c r="K349" s="320"/>
      <c r="L349" s="320"/>
    </row>
    <row r="350" spans="1:12" hidden="1">
      <c r="A350" s="316">
        <v>3</v>
      </c>
      <c r="B350" s="316">
        <v>3</v>
      </c>
      <c r="C350" s="312">
        <v>2</v>
      </c>
      <c r="D350" s="313">
        <v>3</v>
      </c>
      <c r="E350" s="314"/>
      <c r="F350" s="348"/>
      <c r="G350" s="314" t="s">
        <v>208</v>
      </c>
      <c r="H350" s="362">
        <v>317</v>
      </c>
      <c r="I350" s="305">
        <f>I351</f>
        <v>0</v>
      </c>
      <c r="J350" s="343">
        <f>J351</f>
        <v>0</v>
      </c>
      <c r="K350" s="317">
        <f>K351</f>
        <v>0</v>
      </c>
      <c r="L350" s="317">
        <f>L351</f>
        <v>0</v>
      </c>
    </row>
    <row r="351" spans="1:12" hidden="1">
      <c r="A351" s="316">
        <v>3</v>
      </c>
      <c r="B351" s="316">
        <v>3</v>
      </c>
      <c r="C351" s="312">
        <v>2</v>
      </c>
      <c r="D351" s="313">
        <v>3</v>
      </c>
      <c r="E351" s="314">
        <v>1</v>
      </c>
      <c r="F351" s="348"/>
      <c r="G351" s="314" t="s">
        <v>208</v>
      </c>
      <c r="H351" s="362">
        <v>318</v>
      </c>
      <c r="I351" s="305">
        <f>I352+I353</f>
        <v>0</v>
      </c>
      <c r="J351" s="305">
        <f>J352+J353</f>
        <v>0</v>
      </c>
      <c r="K351" s="305">
        <f>K352+K353</f>
        <v>0</v>
      </c>
      <c r="L351" s="305">
        <f>L352+L353</f>
        <v>0</v>
      </c>
    </row>
    <row r="352" spans="1:12" ht="26.9" hidden="1">
      <c r="A352" s="316">
        <v>3</v>
      </c>
      <c r="B352" s="316">
        <v>3</v>
      </c>
      <c r="C352" s="312">
        <v>2</v>
      </c>
      <c r="D352" s="313">
        <v>3</v>
      </c>
      <c r="E352" s="314">
        <v>1</v>
      </c>
      <c r="F352" s="348">
        <v>1</v>
      </c>
      <c r="G352" s="314" t="s">
        <v>209</v>
      </c>
      <c r="H352" s="362">
        <v>319</v>
      </c>
      <c r="I352" s="372"/>
      <c r="J352" s="372"/>
      <c r="K352" s="372"/>
      <c r="L352" s="371"/>
    </row>
    <row r="353" spans="1:12" ht="26.9" hidden="1">
      <c r="A353" s="316">
        <v>3</v>
      </c>
      <c r="B353" s="316">
        <v>3</v>
      </c>
      <c r="C353" s="312">
        <v>2</v>
      </c>
      <c r="D353" s="313">
        <v>3</v>
      </c>
      <c r="E353" s="314">
        <v>1</v>
      </c>
      <c r="F353" s="348">
        <v>2</v>
      </c>
      <c r="G353" s="314" t="s">
        <v>210</v>
      </c>
      <c r="H353" s="362">
        <v>320</v>
      </c>
      <c r="I353" s="320"/>
      <c r="J353" s="320"/>
      <c r="K353" s="320"/>
      <c r="L353" s="320"/>
    </row>
    <row r="354" spans="1:12" hidden="1">
      <c r="A354" s="316">
        <v>3</v>
      </c>
      <c r="B354" s="316">
        <v>3</v>
      </c>
      <c r="C354" s="312">
        <v>2</v>
      </c>
      <c r="D354" s="313">
        <v>4</v>
      </c>
      <c r="E354" s="313"/>
      <c r="F354" s="315"/>
      <c r="G354" s="314" t="s">
        <v>211</v>
      </c>
      <c r="H354" s="362">
        <v>321</v>
      </c>
      <c r="I354" s="305">
        <f>I355</f>
        <v>0</v>
      </c>
      <c r="J354" s="343">
        <f>J355</f>
        <v>0</v>
      </c>
      <c r="K354" s="317">
        <f>K355</f>
        <v>0</v>
      </c>
      <c r="L354" s="317">
        <f>L355</f>
        <v>0</v>
      </c>
    </row>
    <row r="355" spans="1:12" hidden="1">
      <c r="A355" s="333">
        <v>3</v>
      </c>
      <c r="B355" s="333">
        <v>3</v>
      </c>
      <c r="C355" s="309">
        <v>2</v>
      </c>
      <c r="D355" s="307">
        <v>4</v>
      </c>
      <c r="E355" s="307">
        <v>1</v>
      </c>
      <c r="F355" s="310"/>
      <c r="G355" s="314" t="s">
        <v>211</v>
      </c>
      <c r="H355" s="362">
        <v>322</v>
      </c>
      <c r="I355" s="323">
        <f>SUM(I356:I357)</f>
        <v>0</v>
      </c>
      <c r="J355" s="344">
        <f>SUM(J356:J357)</f>
        <v>0</v>
      </c>
      <c r="K355" s="324">
        <f>SUM(K356:K357)</f>
        <v>0</v>
      </c>
      <c r="L355" s="324">
        <f>SUM(L356:L357)</f>
        <v>0</v>
      </c>
    </row>
    <row r="356" spans="1:12" hidden="1">
      <c r="A356" s="316">
        <v>3</v>
      </c>
      <c r="B356" s="316">
        <v>3</v>
      </c>
      <c r="C356" s="312">
        <v>2</v>
      </c>
      <c r="D356" s="313">
        <v>4</v>
      </c>
      <c r="E356" s="313">
        <v>1</v>
      </c>
      <c r="F356" s="315">
        <v>1</v>
      </c>
      <c r="G356" s="314" t="s">
        <v>212</v>
      </c>
      <c r="H356" s="362">
        <v>323</v>
      </c>
      <c r="I356" s="320"/>
      <c r="J356" s="320"/>
      <c r="K356" s="320"/>
      <c r="L356" s="320"/>
    </row>
    <row r="357" spans="1:12" hidden="1">
      <c r="A357" s="316">
        <v>3</v>
      </c>
      <c r="B357" s="316">
        <v>3</v>
      </c>
      <c r="C357" s="312">
        <v>2</v>
      </c>
      <c r="D357" s="313">
        <v>4</v>
      </c>
      <c r="E357" s="313">
        <v>1</v>
      </c>
      <c r="F357" s="315">
        <v>2</v>
      </c>
      <c r="G357" s="314" t="s">
        <v>220</v>
      </c>
      <c r="H357" s="362">
        <v>324</v>
      </c>
      <c r="I357" s="320"/>
      <c r="J357" s="320"/>
      <c r="K357" s="320"/>
      <c r="L357" s="320"/>
    </row>
    <row r="358" spans="1:12" hidden="1">
      <c r="A358" s="316">
        <v>3</v>
      </c>
      <c r="B358" s="316">
        <v>3</v>
      </c>
      <c r="C358" s="312">
        <v>2</v>
      </c>
      <c r="D358" s="313">
        <v>5</v>
      </c>
      <c r="E358" s="313"/>
      <c r="F358" s="315"/>
      <c r="G358" s="314" t="s">
        <v>214</v>
      </c>
      <c r="H358" s="362">
        <v>325</v>
      </c>
      <c r="I358" s="305">
        <f t="shared" ref="I358:L359" si="31">I359</f>
        <v>0</v>
      </c>
      <c r="J358" s="343">
        <f t="shared" si="31"/>
        <v>0</v>
      </c>
      <c r="K358" s="317">
        <f t="shared" si="31"/>
        <v>0</v>
      </c>
      <c r="L358" s="317">
        <f t="shared" si="31"/>
        <v>0</v>
      </c>
    </row>
    <row r="359" spans="1:12" hidden="1">
      <c r="A359" s="333">
        <v>3</v>
      </c>
      <c r="B359" s="333">
        <v>3</v>
      </c>
      <c r="C359" s="309">
        <v>2</v>
      </c>
      <c r="D359" s="307">
        <v>5</v>
      </c>
      <c r="E359" s="307">
        <v>1</v>
      </c>
      <c r="F359" s="310"/>
      <c r="G359" s="314" t="s">
        <v>214</v>
      </c>
      <c r="H359" s="362">
        <v>326</v>
      </c>
      <c r="I359" s="323">
        <f t="shared" si="31"/>
        <v>0</v>
      </c>
      <c r="J359" s="344">
        <f t="shared" si="31"/>
        <v>0</v>
      </c>
      <c r="K359" s="324">
        <f t="shared" si="31"/>
        <v>0</v>
      </c>
      <c r="L359" s="324">
        <f t="shared" si="31"/>
        <v>0</v>
      </c>
    </row>
    <row r="360" spans="1:12" hidden="1">
      <c r="A360" s="316">
        <v>3</v>
      </c>
      <c r="B360" s="316">
        <v>3</v>
      </c>
      <c r="C360" s="312">
        <v>2</v>
      </c>
      <c r="D360" s="313">
        <v>5</v>
      </c>
      <c r="E360" s="313">
        <v>1</v>
      </c>
      <c r="F360" s="315">
        <v>1</v>
      </c>
      <c r="G360" s="314" t="s">
        <v>214</v>
      </c>
      <c r="H360" s="362">
        <v>327</v>
      </c>
      <c r="I360" s="372"/>
      <c r="J360" s="372"/>
      <c r="K360" s="372"/>
      <c r="L360" s="371"/>
    </row>
    <row r="361" spans="1:12" hidden="1">
      <c r="A361" s="316">
        <v>3</v>
      </c>
      <c r="B361" s="316">
        <v>3</v>
      </c>
      <c r="C361" s="312">
        <v>2</v>
      </c>
      <c r="D361" s="313">
        <v>6</v>
      </c>
      <c r="E361" s="313"/>
      <c r="F361" s="315"/>
      <c r="G361" s="314" t="s">
        <v>185</v>
      </c>
      <c r="H361" s="362">
        <v>328</v>
      </c>
      <c r="I361" s="305">
        <f t="shared" ref="I361:L362" si="32">I362</f>
        <v>0</v>
      </c>
      <c r="J361" s="343">
        <f t="shared" si="32"/>
        <v>0</v>
      </c>
      <c r="K361" s="317">
        <f t="shared" si="32"/>
        <v>0</v>
      </c>
      <c r="L361" s="317">
        <f t="shared" si="32"/>
        <v>0</v>
      </c>
    </row>
    <row r="362" spans="1:12" hidden="1">
      <c r="A362" s="316">
        <v>3</v>
      </c>
      <c r="B362" s="316">
        <v>3</v>
      </c>
      <c r="C362" s="312">
        <v>2</v>
      </c>
      <c r="D362" s="313">
        <v>6</v>
      </c>
      <c r="E362" s="313">
        <v>1</v>
      </c>
      <c r="F362" s="315"/>
      <c r="G362" s="314" t="s">
        <v>185</v>
      </c>
      <c r="H362" s="362">
        <v>329</v>
      </c>
      <c r="I362" s="305">
        <f t="shared" si="32"/>
        <v>0</v>
      </c>
      <c r="J362" s="343">
        <f t="shared" si="32"/>
        <v>0</v>
      </c>
      <c r="K362" s="317">
        <f t="shared" si="32"/>
        <v>0</v>
      </c>
      <c r="L362" s="317">
        <f t="shared" si="32"/>
        <v>0</v>
      </c>
    </row>
    <row r="363" spans="1:12" hidden="1">
      <c r="A363" s="326">
        <v>3</v>
      </c>
      <c r="B363" s="326">
        <v>3</v>
      </c>
      <c r="C363" s="327">
        <v>2</v>
      </c>
      <c r="D363" s="328">
        <v>6</v>
      </c>
      <c r="E363" s="328">
        <v>1</v>
      </c>
      <c r="F363" s="330">
        <v>1</v>
      </c>
      <c r="G363" s="329" t="s">
        <v>185</v>
      </c>
      <c r="H363" s="362">
        <v>330</v>
      </c>
      <c r="I363" s="372"/>
      <c r="J363" s="372"/>
      <c r="K363" s="372"/>
      <c r="L363" s="371"/>
    </row>
    <row r="364" spans="1:12" hidden="1">
      <c r="A364" s="316">
        <v>3</v>
      </c>
      <c r="B364" s="316">
        <v>3</v>
      </c>
      <c r="C364" s="312">
        <v>2</v>
      </c>
      <c r="D364" s="313">
        <v>7</v>
      </c>
      <c r="E364" s="313"/>
      <c r="F364" s="315"/>
      <c r="G364" s="314" t="s">
        <v>216</v>
      </c>
      <c r="H364" s="362">
        <v>331</v>
      </c>
      <c r="I364" s="305">
        <f>I365</f>
        <v>0</v>
      </c>
      <c r="J364" s="343">
        <f>J365</f>
        <v>0</v>
      </c>
      <c r="K364" s="317">
        <f>K365</f>
        <v>0</v>
      </c>
      <c r="L364" s="317">
        <f>L365</f>
        <v>0</v>
      </c>
    </row>
    <row r="365" spans="1:12" hidden="1">
      <c r="A365" s="326">
        <v>3</v>
      </c>
      <c r="B365" s="326">
        <v>3</v>
      </c>
      <c r="C365" s="327">
        <v>2</v>
      </c>
      <c r="D365" s="328">
        <v>7</v>
      </c>
      <c r="E365" s="328">
        <v>1</v>
      </c>
      <c r="F365" s="330"/>
      <c r="G365" s="314" t="s">
        <v>216</v>
      </c>
      <c r="H365" s="362">
        <v>332</v>
      </c>
      <c r="I365" s="305">
        <f>SUM(I366:I367)</f>
        <v>0</v>
      </c>
      <c r="J365" s="305">
        <f>SUM(J366:J367)</f>
        <v>0</v>
      </c>
      <c r="K365" s="305">
        <f>SUM(K366:K367)</f>
        <v>0</v>
      </c>
      <c r="L365" s="305">
        <f>SUM(L366:L367)</f>
        <v>0</v>
      </c>
    </row>
    <row r="366" spans="1:12" hidden="1">
      <c r="A366" s="316">
        <v>3</v>
      </c>
      <c r="B366" s="316">
        <v>3</v>
      </c>
      <c r="C366" s="312">
        <v>2</v>
      </c>
      <c r="D366" s="313">
        <v>7</v>
      </c>
      <c r="E366" s="313">
        <v>1</v>
      </c>
      <c r="F366" s="315">
        <v>1</v>
      </c>
      <c r="G366" s="314" t="s">
        <v>217</v>
      </c>
      <c r="H366" s="362">
        <v>333</v>
      </c>
      <c r="I366" s="372"/>
      <c r="J366" s="372"/>
      <c r="K366" s="372"/>
      <c r="L366" s="371"/>
    </row>
    <row r="367" spans="1:12" hidden="1">
      <c r="A367" s="316">
        <v>3</v>
      </c>
      <c r="B367" s="316">
        <v>3</v>
      </c>
      <c r="C367" s="312">
        <v>2</v>
      </c>
      <c r="D367" s="313">
        <v>7</v>
      </c>
      <c r="E367" s="313">
        <v>1</v>
      </c>
      <c r="F367" s="315">
        <v>2</v>
      </c>
      <c r="G367" s="314" t="s">
        <v>218</v>
      </c>
      <c r="H367" s="362">
        <v>334</v>
      </c>
      <c r="I367" s="320"/>
      <c r="J367" s="320"/>
      <c r="K367" s="320"/>
      <c r="L367" s="320"/>
    </row>
    <row r="368" spans="1:12">
      <c r="A368" s="384"/>
      <c r="B368" s="384"/>
      <c r="C368" s="385"/>
      <c r="D368" s="386"/>
      <c r="E368" s="387"/>
      <c r="F368" s="388"/>
      <c r="G368" s="389" t="s">
        <v>221</v>
      </c>
      <c r="H368" s="362">
        <v>335</v>
      </c>
      <c r="I368" s="353">
        <f>SUM(I34+I184)</f>
        <v>200</v>
      </c>
      <c r="J368" s="353">
        <f>SUM(J34+J184)</f>
        <v>200</v>
      </c>
      <c r="K368" s="353">
        <f>SUM(K34+K184)</f>
        <v>0</v>
      </c>
      <c r="L368" s="353">
        <f>SUM(L34+L184)</f>
        <v>0</v>
      </c>
    </row>
    <row r="369" spans="1:12">
      <c r="A369" s="212" t="s">
        <v>235</v>
      </c>
      <c r="B369" s="212"/>
      <c r="C369" s="212"/>
      <c r="D369" s="212"/>
      <c r="E369" s="212"/>
      <c r="F369" s="212"/>
      <c r="G369" s="212"/>
      <c r="H369" s="212"/>
      <c r="I369" s="390"/>
      <c r="J369" s="390"/>
      <c r="K369" s="391" t="s">
        <v>261</v>
      </c>
      <c r="L369" s="391"/>
    </row>
    <row r="370" spans="1:12">
      <c r="A370" s="392"/>
      <c r="B370" s="392"/>
      <c r="C370" s="392"/>
      <c r="D370" s="393" t="s">
        <v>222</v>
      </c>
      <c r="E370" s="394"/>
      <c r="F370" s="394"/>
      <c r="G370" s="394"/>
      <c r="H370" s="251"/>
      <c r="I370" s="393" t="s">
        <v>223</v>
      </c>
      <c r="J370" s="394"/>
      <c r="K370" s="395" t="s">
        <v>224</v>
      </c>
      <c r="L370" s="395"/>
    </row>
    <row r="371" spans="1:12">
      <c r="A371" s="247"/>
      <c r="B371" s="247"/>
      <c r="C371" s="247"/>
      <c r="D371" s="247"/>
      <c r="E371" s="247"/>
      <c r="F371" s="190"/>
      <c r="G371" s="247"/>
      <c r="H371" s="247"/>
      <c r="I371" s="396"/>
      <c r="J371" s="247"/>
      <c r="K371" s="396"/>
      <c r="L371" s="396"/>
    </row>
    <row r="372" spans="1:12">
      <c r="A372" s="212" t="s">
        <v>225</v>
      </c>
      <c r="B372" s="212"/>
      <c r="C372" s="212"/>
      <c r="D372" s="212"/>
      <c r="E372" s="212"/>
      <c r="F372" s="212"/>
      <c r="G372" s="212"/>
      <c r="H372" s="212"/>
      <c r="I372" s="390"/>
      <c r="J372" s="390"/>
      <c r="K372" s="391" t="s">
        <v>226</v>
      </c>
      <c r="L372" s="391"/>
    </row>
    <row r="373" spans="1:12">
      <c r="A373" s="247"/>
      <c r="B373" s="247"/>
      <c r="C373" s="247"/>
      <c r="D373" s="393" t="s">
        <v>227</v>
      </c>
      <c r="E373" s="394"/>
      <c r="F373" s="394"/>
      <c r="G373" s="394"/>
      <c r="H373" s="397"/>
      <c r="I373" s="393" t="s">
        <v>223</v>
      </c>
      <c r="J373" s="394"/>
      <c r="K373" s="395" t="s">
        <v>224</v>
      </c>
      <c r="L373" s="395"/>
    </row>
  </sheetData>
  <mergeCells count="34">
    <mergeCell ref="A372:H372"/>
    <mergeCell ref="I372:J372"/>
    <mergeCell ref="K372:L372"/>
    <mergeCell ref="D373:G373"/>
    <mergeCell ref="I373:J373"/>
    <mergeCell ref="K373:L373"/>
    <mergeCell ref="A33:F33"/>
    <mergeCell ref="A369:H369"/>
    <mergeCell ref="I369:J369"/>
    <mergeCell ref="K369:L369"/>
    <mergeCell ref="D370:G370"/>
    <mergeCell ref="I370:J370"/>
    <mergeCell ref="K370:L370"/>
    <mergeCell ref="A22:L22"/>
    <mergeCell ref="C26:I26"/>
    <mergeCell ref="G29:H29"/>
    <mergeCell ref="A31:F32"/>
    <mergeCell ref="G31:G32"/>
    <mergeCell ref="H31:H32"/>
    <mergeCell ref="I31:J31"/>
    <mergeCell ref="K31:K32"/>
    <mergeCell ref="L31:L32"/>
    <mergeCell ref="G14:K14"/>
    <mergeCell ref="G15:K15"/>
    <mergeCell ref="B16:L16"/>
    <mergeCell ref="G18:K18"/>
    <mergeCell ref="G19:K19"/>
    <mergeCell ref="E21:K21"/>
    <mergeCell ref="A6:L6"/>
    <mergeCell ref="B8:L8"/>
    <mergeCell ref="B9:L9"/>
    <mergeCell ref="G10:K10"/>
    <mergeCell ref="G12:K12"/>
    <mergeCell ref="A13:L13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Įvardinti diapazonai</vt:lpstr>
      </vt:variant>
      <vt:variant>
        <vt:i4>1</vt:i4>
      </vt:variant>
    </vt:vector>
  </HeadingPairs>
  <TitlesOfParts>
    <vt:vector size="12" baseType="lpstr">
      <vt:lpstr>Nr.31</vt:lpstr>
      <vt:lpstr>Nr.32</vt:lpstr>
      <vt:lpstr>Nr.33</vt:lpstr>
      <vt:lpstr>Nr.34</vt:lpstr>
      <vt:lpstr>Nr.35</vt:lpstr>
      <vt:lpstr>Nr.36</vt:lpstr>
      <vt:lpstr>Nr.37</vt:lpstr>
      <vt:lpstr>Nr.38</vt:lpstr>
      <vt:lpstr>Nr.39</vt:lpstr>
      <vt:lpstr>Nr.40</vt:lpstr>
      <vt:lpstr>Nr.41</vt:lpstr>
      <vt:lpstr>Nr.31!Print_Titles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2023-08-29T11:21:31Z</cp:lastPrinted>
  <dcterms:modified xsi:type="dcterms:W3CDTF">2023-08-29T11:21:39Z</dcterms:modified>
</cp:coreProperties>
</file>